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J:\部門フォルダ\共有_海外業務推進部\0000海外業務推進部フォルダ【2024年度～】\02_推進Ｇ\02_海外販路開拓\10_中小機構との連携\02_2025年度\05_2025年度商談会\伺\"/>
    </mc:Choice>
  </mc:AlternateContent>
  <xr:revisionPtr revIDLastSave="0" documentId="13_ncr:1_{986750B8-33B1-4654-9697-C950252D49BB}" xr6:coauthVersionLast="47" xr6:coauthVersionMax="47" xr10:uidLastSave="{00000000-0000-0000-0000-000000000000}"/>
  <bookViews>
    <workbookView xWindow="-110" yWindow="-110" windowWidth="19420" windowHeight="11500" xr2:uid="{00000000-000D-0000-FFFF-FFFF00000000}"/>
  </bookViews>
  <sheets>
    <sheet name="申込書（提案書）" sheetId="2" r:id="rId1"/>
    <sheet name="写真添付シート" sheetId="7" r:id="rId2"/>
    <sheet name="提案付属資料添付シート" sheetId="8" r:id="rId3"/>
    <sheet name="同意事項・留意事項" sheetId="5" r:id="rId4"/>
    <sheet name="Sheet1" sheetId="3" r:id="rId5"/>
    <sheet name="Sheet2" sheetId="1" r:id="rId6"/>
  </sheets>
  <definedNames>
    <definedName name="_xlnm.Print_Area" localSheetId="1">写真添付シート!$A$1,写真添付シート!$A$3</definedName>
    <definedName name="_xlnm.Print_Area" localSheetId="0">'申込書（提案書）'!$A$1:$B$34</definedName>
    <definedName name="_xlnm.Print_Area" localSheetId="2">提案付属資料添付シート!$A$1</definedName>
    <definedName name="_xlnm.Print_Area" localSheetId="3">同意事項・留意事項!$A$1:$A$45</definedName>
    <definedName name="その他">#REF!</definedName>
    <definedName name="昆成酒">#REF!</definedName>
    <definedName name="蒸留酒">#REF!</definedName>
    <definedName name="醸造酒">#REF!</definedName>
    <definedName name="大分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3" l="1"/>
  <c r="F15" i="3"/>
  <c r="F10" i="3"/>
  <c r="E10" i="3"/>
  <c r="E17" i="3"/>
  <c r="F17" i="3"/>
  <c r="B34" i="2"/>
  <c r="D23" i="1" l="1"/>
  <c r="D8" i="1"/>
  <c r="D7" i="1"/>
  <c r="D6" i="1"/>
  <c r="D3" i="1"/>
  <c r="D2" i="1"/>
  <c r="D1" i="1"/>
  <c r="B5" i="1"/>
  <c r="D5" i="1" s="1"/>
  <c r="B9" i="1"/>
  <c r="D9" i="1" s="1"/>
  <c r="B10" i="1"/>
  <c r="D10" i="1" s="1"/>
  <c r="B22" i="1"/>
  <c r="D22" i="1" s="1"/>
  <c r="B21" i="1"/>
  <c r="D21" i="1" s="1"/>
  <c r="B20" i="1"/>
  <c r="D20" i="1" s="1"/>
  <c r="B19" i="1"/>
  <c r="D19" i="1" s="1"/>
  <c r="B18" i="1"/>
  <c r="D18" i="1" s="1"/>
  <c r="B11" i="1"/>
  <c r="D11" i="1" s="1"/>
  <c r="B12" i="1"/>
  <c r="D12" i="1" s="1"/>
  <c r="B13" i="1"/>
  <c r="D13" i="1" s="1"/>
  <c r="B14" i="1"/>
  <c r="D14" i="1" s="1"/>
  <c r="B15" i="1"/>
  <c r="D15" i="1" s="1"/>
  <c r="B16" i="1"/>
  <c r="D16" i="1" s="1"/>
  <c r="B17" i="1"/>
  <c r="D17" i="1" s="1"/>
  <c r="F16" i="3"/>
  <c r="F12" i="3"/>
  <c r="F14" i="3"/>
  <c r="F13" i="3"/>
  <c r="F11" i="3"/>
  <c r="F3" i="3"/>
  <c r="F7" i="3"/>
  <c r="F9" i="3"/>
  <c r="F6" i="3"/>
  <c r="F8" i="3"/>
  <c r="F5" i="3"/>
  <c r="F4" i="3"/>
  <c r="F2" i="3"/>
  <c r="E16" i="3"/>
  <c r="E12" i="3"/>
  <c r="E14" i="3"/>
  <c r="E13" i="3"/>
  <c r="E11" i="3"/>
  <c r="E3" i="3"/>
  <c r="E7" i="3"/>
  <c r="E9" i="3"/>
  <c r="E6" i="3"/>
  <c r="E8" i="3"/>
  <c r="E5" i="3"/>
  <c r="E4" i="3"/>
  <c r="E2" i="3"/>
  <c r="B8" i="2" l="1"/>
  <c r="B4" i="1" s="1"/>
  <c r="D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石坂　綾菜（海外業務推進部）</author>
  </authors>
  <commentList>
    <comment ref="B7" authorId="0" shapeId="0" xr:uid="{AD8ED0E1-3236-4F9F-8FCD-6A431BDB0A11}">
      <text>
        <r>
          <rPr>
            <b/>
            <sz val="9"/>
            <color indexed="81"/>
            <rFont val="ＭＳ Ｐゴシック"/>
            <family val="3"/>
            <charset val="128"/>
          </rPr>
          <t>バイヤーリストをご覧いただき、企業名を選択してください。</t>
        </r>
      </text>
    </comment>
  </commentList>
</comments>
</file>

<file path=xl/sharedStrings.xml><?xml version="1.0" encoding="utf-8"?>
<sst xmlns="http://schemas.openxmlformats.org/spreadsheetml/2006/main" count="184" uniqueCount="145">
  <si>
    <t>提案書管理番号</t>
  </si>
  <si>
    <t>ニーズID</t>
  </si>
  <si>
    <t>NE0000000011744</t>
  </si>
  <si>
    <t>技術分野</t>
  </si>
  <si>
    <t>協業</t>
  </si>
  <si>
    <t>件名</t>
  </si>
  <si>
    <t>提案募集期間</t>
  </si>
  <si>
    <t>概要</t>
  </si>
  <si>
    <t>業務実施エリア</t>
  </si>
  <si>
    <t/>
  </si>
  <si>
    <t>スペック</t>
  </si>
  <si>
    <t>ニーズ発信企業</t>
  </si>
  <si>
    <t>提案企業</t>
  </si>
  <si>
    <t>部署・所属</t>
  </si>
  <si>
    <t>役職</t>
  </si>
  <si>
    <t>氏名</t>
  </si>
  <si>
    <t>電話番号</t>
  </si>
  <si>
    <t>メールアドレス</t>
  </si>
  <si>
    <t>所在地</t>
  </si>
  <si>
    <t>J-GoodTech URL</t>
  </si>
  <si>
    <t>HomePage URL</t>
  </si>
  <si>
    <t>依頼内容に対する提案</t>
  </si>
  <si>
    <t>類似案件での実績</t>
  </si>
  <si>
    <t>その他補足事項</t>
  </si>
  <si>
    <t>提出日時</t>
  </si>
  <si>
    <t>提案ステータス</t>
  </si>
  <si>
    <t>中小機構　J-GoodTech ジェグテック</t>
  </si>
  <si>
    <t>バイヤー担当</t>
    <rPh sb="4" eb="6">
      <t>タントウ</t>
    </rPh>
    <phoneticPr fontId="6"/>
  </si>
  <si>
    <t>管理番号</t>
    <rPh sb="0" eb="4">
      <t>カンリバンゴウ</t>
    </rPh>
    <phoneticPr fontId="6"/>
  </si>
  <si>
    <t>バイヤー企業名</t>
    <rPh sb="4" eb="6">
      <t>キギョウ</t>
    </rPh>
    <rPh sb="6" eb="7">
      <t>メイ</t>
    </rPh>
    <phoneticPr fontId="6"/>
  </si>
  <si>
    <t>ニーズタイトル</t>
    <phoneticPr fontId="6"/>
  </si>
  <si>
    <t>中小機構</t>
    <rPh sb="0" eb="4">
      <t>チュウショウキコウ</t>
    </rPh>
    <phoneticPr fontId="6"/>
  </si>
  <si>
    <t>信金中金</t>
    <rPh sb="0" eb="4">
      <t>シンキンチュウキン</t>
    </rPh>
    <phoneticPr fontId="6"/>
  </si>
  <si>
    <t>株式会社CHOKA’S</t>
  </si>
  <si>
    <t>提出日</t>
    <phoneticPr fontId="5"/>
  </si>
  <si>
    <t>ニーズ発信企業</t>
    <phoneticPr fontId="5"/>
  </si>
  <si>
    <t>件名</t>
    <phoneticPr fontId="5"/>
  </si>
  <si>
    <t>貴社名</t>
    <rPh sb="0" eb="2">
      <t>キシャ</t>
    </rPh>
    <rPh sb="2" eb="3">
      <t>メイ</t>
    </rPh>
    <phoneticPr fontId="5"/>
  </si>
  <si>
    <t>貴社の企業情報を記入してください。</t>
    <rPh sb="0" eb="2">
      <t>キシャ</t>
    </rPh>
    <rPh sb="3" eb="7">
      <t>キギョウジョウホウ</t>
    </rPh>
    <rPh sb="8" eb="10">
      <t>キニュウ</t>
    </rPh>
    <phoneticPr fontId="5"/>
  </si>
  <si>
    <t>提案したいニーズを選択してください。</t>
    <rPh sb="0" eb="2">
      <t>テイアン</t>
    </rPh>
    <rPh sb="9" eb="11">
      <t>センタク</t>
    </rPh>
    <phoneticPr fontId="5"/>
  </si>
  <si>
    <t>提案内容を記載してください</t>
    <rPh sb="0" eb="2">
      <t>テイアン</t>
    </rPh>
    <rPh sb="2" eb="4">
      <t>ナイヨウ</t>
    </rPh>
    <rPh sb="5" eb="7">
      <t>キサイ</t>
    </rPh>
    <phoneticPr fontId="5"/>
  </si>
  <si>
    <t>Proposer</t>
    <phoneticPr fontId="5"/>
  </si>
  <si>
    <t>Please enter your proposal</t>
    <phoneticPr fontId="5"/>
  </si>
  <si>
    <t>Achievement of similar cases</t>
    <phoneticPr fontId="5"/>
  </si>
  <si>
    <t>Control number</t>
    <phoneticPr fontId="5"/>
  </si>
  <si>
    <t>Title</t>
    <phoneticPr fontId="5"/>
  </si>
  <si>
    <t>Offer period</t>
    <phoneticPr fontId="5"/>
  </si>
  <si>
    <t>Technical field</t>
    <phoneticPr fontId="5"/>
  </si>
  <si>
    <t>NEEDS ID</t>
    <phoneticPr fontId="5"/>
  </si>
  <si>
    <t>Business Implementation Area</t>
    <phoneticPr fontId="5"/>
  </si>
  <si>
    <t>Needs　Summery</t>
    <phoneticPr fontId="5"/>
  </si>
  <si>
    <t>Spec</t>
    <phoneticPr fontId="5"/>
  </si>
  <si>
    <t>Department</t>
    <phoneticPr fontId="5"/>
  </si>
  <si>
    <t xml:space="preserve">Posted </t>
    <phoneticPr fontId="5"/>
  </si>
  <si>
    <t>Tel</t>
    <phoneticPr fontId="5"/>
  </si>
  <si>
    <t>Email</t>
    <phoneticPr fontId="5"/>
  </si>
  <si>
    <t>Address</t>
    <phoneticPr fontId="5"/>
  </si>
  <si>
    <t>Proposal date</t>
    <phoneticPr fontId="5"/>
  </si>
  <si>
    <t>Additional remarks:</t>
    <phoneticPr fontId="5"/>
  </si>
  <si>
    <t>Proposal status</t>
    <phoneticPr fontId="5"/>
  </si>
  <si>
    <t>Person in charge</t>
    <phoneticPr fontId="5"/>
  </si>
  <si>
    <t>〈同意事項〉</t>
    <rPh sb="1" eb="5">
      <t>ドウイジコウ</t>
    </rPh>
    <phoneticPr fontId="6"/>
  </si>
  <si>
    <t>ロ. 提供方法
　  電子メール等</t>
    <rPh sb="3" eb="7">
      <t>テイキョウホウホウ</t>
    </rPh>
    <rPh sb="11" eb="13">
      <t>デンシ</t>
    </rPh>
    <rPh sb="16" eb="17">
      <t>トウ</t>
    </rPh>
    <phoneticPr fontId="6"/>
  </si>
  <si>
    <t>・商談、取引、その他当サービスを利用するうえで付随する行為等は、申込者の判断と責任のもとで行い、主催者および関係者は一切の責任を負いません。</t>
    <rPh sb="32" eb="35">
      <t>モウシコミシャ</t>
    </rPh>
    <rPh sb="48" eb="51">
      <t>シュサイシャ</t>
    </rPh>
    <rPh sb="54" eb="57">
      <t>カンケイシャ</t>
    </rPh>
    <phoneticPr fontId="12"/>
  </si>
  <si>
    <t>・各申込者間で発生したトラブル（システム上のトラブルを含む。）について、主催者および関係者は一切の責任を負いません。</t>
    <rPh sb="2" eb="5">
      <t>モウシコミシャ</t>
    </rPh>
    <rPh sb="36" eb="39">
      <t>シュサイシャ</t>
    </rPh>
    <rPh sb="42" eb="45">
      <t>カンケイシャ</t>
    </rPh>
    <phoneticPr fontId="12"/>
  </si>
  <si>
    <t>・当サービスに関しては日本法を準拠法とし、本件サポートに関して生じた紛争については、東京地方裁判所を管轄裁判所とします。</t>
    <phoneticPr fontId="12"/>
  </si>
  <si>
    <t>イ.上記の者が自己の事業または自社の経営を支配していると認められること</t>
    <phoneticPr fontId="6"/>
  </si>
  <si>
    <t>ロ.上記の者が自己の事業または自社の経営に実質的に関与していると認められること</t>
    <phoneticPr fontId="6"/>
  </si>
  <si>
    <t>ハ.自己、自社もしくは第三者の不正の利益を図る目的または第三者に損害を与える目的をもって上記の者を利用したと認められること</t>
    <phoneticPr fontId="6"/>
  </si>
  <si>
    <t>ニ.上記の者に資金等を提供し、または便宜を供与するなどの関与をしていると認められること</t>
    <phoneticPr fontId="6"/>
  </si>
  <si>
    <t>ホ.その他上記の者と役員または経営に実質的に関与している者が、社会的に非難されるべき関係にあると認められること</t>
    <phoneticPr fontId="6"/>
  </si>
  <si>
    <t>〈留意事項〉</t>
    <rPh sb="1" eb="3">
      <t>リュウイ</t>
    </rPh>
    <rPh sb="3" eb="5">
      <t>ジコウ</t>
    </rPh>
    <phoneticPr fontId="6"/>
  </si>
  <si>
    <t>以　 上</t>
  </si>
  <si>
    <t>・申込者は、記載した情報について、各自の責任において正確性および安全性等を確認し、変更があった場合はすみやかに主催者および関係者へ連絡をお願いします。</t>
    <rPh sb="1" eb="4">
      <t>モウシコミシャ</t>
    </rPh>
    <rPh sb="6" eb="8">
      <t>キサイ</t>
    </rPh>
    <rPh sb="55" eb="58">
      <t>シュサイシャ</t>
    </rPh>
    <rPh sb="61" eb="64">
      <t>カンケイシャ</t>
    </rPh>
    <rPh sb="69" eb="70">
      <t>ネガ</t>
    </rPh>
    <phoneticPr fontId="6"/>
  </si>
  <si>
    <t>イ. 信金中金における利用目的
　  申込み内容の確認、バイヤーの選考結果通知およびバイヤーとの商談に係るご連絡・ご案内等のため</t>
    <rPh sb="3" eb="7">
      <t>シンキンチュウキン</t>
    </rPh>
    <rPh sb="11" eb="15">
      <t>リヨウモクテキ</t>
    </rPh>
    <rPh sb="19" eb="21">
      <t>モウシコ</t>
    </rPh>
    <rPh sb="22" eb="24">
      <t>ナイヨウ</t>
    </rPh>
    <rPh sb="25" eb="27">
      <t>カクニン</t>
    </rPh>
    <rPh sb="33" eb="37">
      <t>センコウケッカ</t>
    </rPh>
    <rPh sb="37" eb="39">
      <t>ツウチ</t>
    </rPh>
    <rPh sb="60" eb="61">
      <t>トウ</t>
    </rPh>
    <phoneticPr fontId="6"/>
  </si>
  <si>
    <t>・申込み後のバイヤーとの商談の実施は、申込者が各自判断するものであり、商談会の申込みを以ってバイヤーとの商談の実施を確約するものではありません。</t>
    <rPh sb="1" eb="2">
      <t>モウ</t>
    </rPh>
    <rPh sb="2" eb="3">
      <t>コ</t>
    </rPh>
    <rPh sb="4" eb="5">
      <t>ゴ</t>
    </rPh>
    <rPh sb="19" eb="22">
      <t>モウシコミシャ</t>
    </rPh>
    <rPh sb="35" eb="38">
      <t>ショウダンカイ</t>
    </rPh>
    <rPh sb="39" eb="41">
      <t>モウシコミ</t>
    </rPh>
    <phoneticPr fontId="6"/>
  </si>
  <si>
    <t>・バイヤーとの商談および付随する他のイベントまたは企画への参加にかかる一切の費用は、申込者が負担するものとします（「商談申込書兼提案書の英訳」、本商談会に招聘された海外バイヤーとの商談に係る通訳サービス等の一部サービスは除きます）。</t>
    <rPh sb="7" eb="9">
      <t>ショウダン</t>
    </rPh>
    <rPh sb="42" eb="45">
      <t>モウシコミシャ</t>
    </rPh>
    <rPh sb="68" eb="70">
      <t>エイヤク</t>
    </rPh>
    <rPh sb="72" eb="76">
      <t>ホンショウダンカイ</t>
    </rPh>
    <rPh sb="77" eb="79">
      <t>ショウヘイ</t>
    </rPh>
    <rPh sb="82" eb="84">
      <t>カイガイ</t>
    </rPh>
    <rPh sb="90" eb="92">
      <t>ショウダン</t>
    </rPh>
    <rPh sb="93" eb="94">
      <t>カカ</t>
    </rPh>
    <rPh sb="95" eb="97">
      <t>ツウヤク</t>
    </rPh>
    <rPh sb="101" eb="102">
      <t>トウ</t>
    </rPh>
    <rPh sb="103" eb="105">
      <t>イチブ</t>
    </rPh>
    <rPh sb="110" eb="111">
      <t>ノゾ</t>
    </rPh>
    <phoneticPr fontId="12"/>
  </si>
  <si>
    <t>・円滑な業務運営等の観点から、信金中金および中小機構が本商談会への展示が適当でないと判断した申込者に対し、本商談会および付随する他のイベントまたは企画への参加権限を一時的に停止または登録を取り消す場合があります。</t>
    <rPh sb="15" eb="19">
      <t>シンキンチュウキン</t>
    </rPh>
    <rPh sb="22" eb="26">
      <t>チュウショウキコウ</t>
    </rPh>
    <rPh sb="27" eb="31">
      <t>ホンショウダンカイ</t>
    </rPh>
    <rPh sb="33" eb="35">
      <t>テンジ</t>
    </rPh>
    <rPh sb="46" eb="49">
      <t>モウシコミシャ</t>
    </rPh>
    <phoneticPr fontId="6"/>
  </si>
  <si>
    <t>・申込者は、申込企業が反社会的勢力ではないことを確約し、現在および将来にわたってこれに反した場合には、信金中金および中小機構は、その判断によ本商談会の散開を取り消すことができます。反社会的勢力とは、暴力団、暴力団員、暴力団準構成員、暴力団員でなくなった時から5年を経過しない者、暴力団関係企業、総会屋、社会運動標ぼうゴロ、特殊知能暴力集団等の者と次のイ～ホいずれかに該当する関係にある者をいいます。</t>
    <rPh sb="1" eb="3">
      <t>モウシコミ</t>
    </rPh>
    <rPh sb="3" eb="4">
      <t>シャ</t>
    </rPh>
    <rPh sb="6" eb="8">
      <t>モウシコミ</t>
    </rPh>
    <rPh sb="8" eb="10">
      <t>キギョウ</t>
    </rPh>
    <rPh sb="11" eb="14">
      <t>ハンシャカイ</t>
    </rPh>
    <rPh sb="14" eb="15">
      <t>テキ</t>
    </rPh>
    <rPh sb="15" eb="17">
      <t>セイリョク</t>
    </rPh>
    <rPh sb="24" eb="26">
      <t>カクヤク</t>
    </rPh>
    <rPh sb="28" eb="30">
      <t>ゲンザイ</t>
    </rPh>
    <rPh sb="33" eb="35">
      <t>ショウライ</t>
    </rPh>
    <rPh sb="43" eb="44">
      <t>ハン</t>
    </rPh>
    <rPh sb="46" eb="48">
      <t>バアイ</t>
    </rPh>
    <rPh sb="51" eb="55">
      <t>シンキンチュウキン</t>
    </rPh>
    <rPh sb="58" eb="60">
      <t>チュウショウ</t>
    </rPh>
    <rPh sb="60" eb="62">
      <t>キコウ</t>
    </rPh>
    <rPh sb="66" eb="68">
      <t>ハンダン</t>
    </rPh>
    <rPh sb="78" eb="79">
      <t>ト</t>
    </rPh>
    <rPh sb="80" eb="81">
      <t>ケ</t>
    </rPh>
    <phoneticPr fontId="12"/>
  </si>
  <si>
    <t>写真①</t>
    <rPh sb="0" eb="2">
      <t>シャシン</t>
    </rPh>
    <phoneticPr fontId="5"/>
  </si>
  <si>
    <t>写真②（任意）</t>
    <rPh sb="0" eb="2">
      <t>シャシン</t>
    </rPh>
    <rPh sb="4" eb="6">
      <t>ニンイ</t>
    </rPh>
    <phoneticPr fontId="5"/>
  </si>
  <si>
    <t>・「申込書（提案書）」のシートに記載した内容に加え、別途製品の規格書や会社案内等の資料を海外バイヤーに開示することができますが、中小機構にて英語の翻訳作業をサポートするのは、「申込書（提案書）」に記載している内容のみになります。必要であれば、英語の製品の規格書や会社案内等のご準備をお願いいたします。</t>
    <rPh sb="2" eb="5">
      <t>モウシコミショ</t>
    </rPh>
    <rPh sb="6" eb="9">
      <t>テイアンショ</t>
    </rPh>
    <rPh sb="16" eb="18">
      <t>キサイ</t>
    </rPh>
    <rPh sb="20" eb="22">
      <t>ナイヨウ</t>
    </rPh>
    <rPh sb="23" eb="24">
      <t>クワ</t>
    </rPh>
    <rPh sb="26" eb="28">
      <t>ベット</t>
    </rPh>
    <rPh sb="28" eb="30">
      <t>セイヒン</t>
    </rPh>
    <rPh sb="35" eb="37">
      <t>カイシャ</t>
    </rPh>
    <rPh sb="37" eb="39">
      <t>アンナイ</t>
    </rPh>
    <rPh sb="39" eb="40">
      <t>トウ</t>
    </rPh>
    <rPh sb="41" eb="43">
      <t>シリョウ</t>
    </rPh>
    <rPh sb="44" eb="46">
      <t>カイガイ</t>
    </rPh>
    <rPh sb="51" eb="53">
      <t>カイジ</t>
    </rPh>
    <rPh sb="64" eb="68">
      <t>チュウショウキコウ</t>
    </rPh>
    <rPh sb="70" eb="72">
      <t>エイゴ</t>
    </rPh>
    <rPh sb="73" eb="77">
      <t>ホンヤクサギョウ</t>
    </rPh>
    <rPh sb="88" eb="91">
      <t>モウシコミショ</t>
    </rPh>
    <rPh sb="92" eb="95">
      <t>テイアンショ</t>
    </rPh>
    <rPh sb="98" eb="100">
      <t>キサイ</t>
    </rPh>
    <rPh sb="104" eb="106">
      <t>ナイヨウ</t>
    </rPh>
    <rPh sb="114" eb="116">
      <t>ヒツヨウ</t>
    </rPh>
    <rPh sb="121" eb="123">
      <t>エイゴ</t>
    </rPh>
    <rPh sb="124" eb="126">
      <t>セイヒン</t>
    </rPh>
    <rPh sb="131" eb="133">
      <t>カイシャ</t>
    </rPh>
    <rPh sb="133" eb="136">
      <t>アンナイトウ</t>
    </rPh>
    <rPh sb="138" eb="140">
      <t>ジュンビ</t>
    </rPh>
    <rPh sb="142" eb="143">
      <t>ネガ</t>
    </rPh>
    <phoneticPr fontId="6"/>
  </si>
  <si>
    <t>・製品の写真１～２枚を「写真添付シート」に、製品の規格書や会社案内等の資料のデータを「提案付属資料添付シート」に貼り付けてください。</t>
    <rPh sb="1" eb="3">
      <t>セイヒン</t>
    </rPh>
    <rPh sb="4" eb="6">
      <t>シャシン</t>
    </rPh>
    <rPh sb="9" eb="10">
      <t>マイ</t>
    </rPh>
    <rPh sb="12" eb="14">
      <t>シャシン</t>
    </rPh>
    <rPh sb="14" eb="16">
      <t>テンプ</t>
    </rPh>
    <rPh sb="22" eb="24">
      <t>セイヒン</t>
    </rPh>
    <rPh sb="25" eb="27">
      <t>キカク</t>
    </rPh>
    <rPh sb="27" eb="28">
      <t>ショ</t>
    </rPh>
    <rPh sb="29" eb="34">
      <t>カイシャアンナイトウ</t>
    </rPh>
    <rPh sb="35" eb="37">
      <t>シリョウ</t>
    </rPh>
    <rPh sb="43" eb="49">
      <t>テイアンフゾクシリョウ</t>
    </rPh>
    <rPh sb="49" eb="51">
      <t>テンプ</t>
    </rPh>
    <rPh sb="56" eb="57">
      <t>ハ</t>
    </rPh>
    <rPh sb="58" eb="59">
      <t>ツ</t>
    </rPh>
    <phoneticPr fontId="6"/>
  </si>
  <si>
    <t>・参加バイヤーへの個別連絡は禁止とします。</t>
    <rPh sb="1" eb="3">
      <t>サンカ</t>
    </rPh>
    <rPh sb="9" eb="11">
      <t>コベツ</t>
    </rPh>
    <rPh sb="11" eb="13">
      <t>レンラク</t>
    </rPh>
    <rPh sb="14" eb="16">
      <t>キンシ</t>
    </rPh>
    <phoneticPr fontId="6"/>
  </si>
  <si>
    <t>同意事項・留意事項の確認</t>
    <rPh sb="0" eb="4">
      <t>ドウイジコウ</t>
    </rPh>
    <rPh sb="5" eb="9">
      <t>リュウイジコウ</t>
    </rPh>
    <rPh sb="10" eb="12">
      <t>カクニン</t>
    </rPh>
    <phoneticPr fontId="5"/>
  </si>
  <si>
    <t>・商談の申込みにあたり、申込者が提出した情報は、信金中金、中小機構および本サービスに付帯する作業を行う業者（以下「主催者および関係者」という。）に提供されます。</t>
    <rPh sb="1" eb="3">
      <t>ショウダン</t>
    </rPh>
    <rPh sb="12" eb="15">
      <t>モウシコミシャ</t>
    </rPh>
    <rPh sb="24" eb="28">
      <t>シンキンチュウキン</t>
    </rPh>
    <rPh sb="29" eb="33">
      <t>チュウショウキコウ</t>
    </rPh>
    <rPh sb="36" eb="37">
      <t>ホン</t>
    </rPh>
    <rPh sb="42" eb="44">
      <t>フタイ</t>
    </rPh>
    <rPh sb="46" eb="48">
      <t>サギョウ</t>
    </rPh>
    <rPh sb="49" eb="50">
      <t>オコナ</t>
    </rPh>
    <rPh sb="51" eb="53">
      <t>ギョウシャ</t>
    </rPh>
    <rPh sb="54" eb="56">
      <t>イカ</t>
    </rPh>
    <rPh sb="57" eb="60">
      <t>シュサイシャ</t>
    </rPh>
    <rPh sb="63" eb="66">
      <t>カンケイシャ</t>
    </rPh>
    <rPh sb="73" eb="75">
      <t>テイキョウ</t>
    </rPh>
    <phoneticPr fontId="6"/>
  </si>
  <si>
    <t>ハ.個人情報を提供する第三者
　 中小機構および本サービスに付帯する作業を行う業者</t>
    <rPh sb="2" eb="4">
      <t>コジン</t>
    </rPh>
    <rPh sb="4" eb="6">
      <t>ジョウホウ</t>
    </rPh>
    <rPh sb="7" eb="9">
      <t>テイキョウ</t>
    </rPh>
    <rPh sb="11" eb="14">
      <t>ダイサンシャ</t>
    </rPh>
    <rPh sb="17" eb="21">
      <t>チュウショウキコウ</t>
    </rPh>
    <rPh sb="24" eb="25">
      <t>ホン</t>
    </rPh>
    <rPh sb="30" eb="32">
      <t>フタイ</t>
    </rPh>
    <rPh sb="34" eb="36">
      <t>サギョウ</t>
    </rPh>
    <rPh sb="37" eb="38">
      <t>オコナ</t>
    </rPh>
    <rPh sb="39" eb="41">
      <t>ギョウシャ</t>
    </rPh>
    <phoneticPr fontId="6"/>
  </si>
  <si>
    <t>ニ. 第三者における利用目的
　  商談申込書兼提案書の英訳作業、バイヤーとの商談に係るご連絡・ご案内等のため</t>
    <rPh sb="3" eb="6">
      <t>ダイサンシャ</t>
    </rPh>
    <rPh sb="10" eb="14">
      <t>リヨウモクテキ</t>
    </rPh>
    <rPh sb="28" eb="30">
      <t>エイヤク</t>
    </rPh>
    <rPh sb="30" eb="32">
      <t>サギョウ</t>
    </rPh>
    <rPh sb="39" eb="41">
      <t>ショウダン</t>
    </rPh>
    <rPh sb="42" eb="43">
      <t>カカ</t>
    </rPh>
    <rPh sb="45" eb="47">
      <t>レンラク</t>
    </rPh>
    <rPh sb="49" eb="51">
      <t>アンナイ</t>
    </rPh>
    <rPh sb="51" eb="52">
      <t>トウ</t>
    </rPh>
    <phoneticPr fontId="6"/>
  </si>
  <si>
    <t>ホ.第三者に提供される情報の内容
　 商談申込書兼提案書に記載された事項（氏名、電話番号およびメールアドレス等を含む）</t>
    <rPh sb="1" eb="3">
      <t>モウシコミ</t>
    </rPh>
    <rPh sb="3" eb="4">
      <t>シャ</t>
    </rPh>
    <rPh sb="6" eb="8">
      <t>モウシコミ</t>
    </rPh>
    <rPh sb="8" eb="10">
      <t>キギョウ</t>
    </rPh>
    <rPh sb="11" eb="14">
      <t>ハンシャカイ</t>
    </rPh>
    <rPh sb="14" eb="15">
      <t>テキ</t>
    </rPh>
    <rPh sb="15" eb="17">
      <t>セイリョク</t>
    </rPh>
    <rPh sb="28" eb="30">
      <t>カクヤク</t>
    </rPh>
    <rPh sb="32" eb="34">
      <t>ゲンザイ</t>
    </rPh>
    <rPh sb="37" eb="39">
      <t>ショウライ</t>
    </rPh>
    <rPh sb="49" eb="50">
      <t>ハン</t>
    </rPh>
    <rPh sb="52" eb="54">
      <t>バアイ</t>
    </rPh>
    <rPh sb="54" eb="55">
      <t>ナド</t>
    </rPh>
    <rPh sb="55" eb="57">
      <t>チュウショウ</t>
    </rPh>
    <rPh sb="57" eb="59">
      <t>キコウハンダンケイサイトウロクトケ</t>
    </rPh>
    <phoneticPr fontId="12"/>
  </si>
  <si>
    <t>紹介信用金庫</t>
    <rPh sb="0" eb="6">
      <t>ショウカイシンヨウキンコ</t>
    </rPh>
    <phoneticPr fontId="5"/>
  </si>
  <si>
    <t>・信金中金は、商談申込書兼提案書に記載された個人情報について、下記イの利用目的の達成に必要な範囲で利用します。また、信金中金は、下記ロの方法で下記ハの第三者に提供し、下記ハの第三者において下記ニの利用目的の範囲内で利用されます。信金中金における個人情報の取扱いについては、個人情報保護宣言をご覧ください。個人情報保護宣言：https://www.shinkin-central-bank.jp/footer/privacypolicy.html</t>
    <rPh sb="1" eb="5">
      <t>シンキンチュウキン</t>
    </rPh>
    <rPh sb="7" eb="12">
      <t>ショウダンモウシコミショ</t>
    </rPh>
    <rPh sb="12" eb="13">
      <t>ケン</t>
    </rPh>
    <rPh sb="13" eb="16">
      <t>テイアンショ</t>
    </rPh>
    <rPh sb="58" eb="62">
      <t>シンキンチュウキン</t>
    </rPh>
    <rPh sb="114" eb="118">
      <t>シンキンチュウキン</t>
    </rPh>
    <phoneticPr fontId="6"/>
  </si>
  <si>
    <t>提案募集締切</t>
    <rPh sb="4" eb="6">
      <t>シメキリ</t>
    </rPh>
    <phoneticPr fontId="5"/>
  </si>
  <si>
    <t>　信金中央金庫（以下「信金中金」という。）が独立行政法人中小企業基盤整備機構（以下「中小機構」という。）と連携して主催、運営および管理を行う「オンライン商談会」（以下「本商談会」という。）への商談申込みにあたっては、以下の同意事項および免責事項をご確認・ご承諾いただき、「申込書（提案書）」シートの「同意する」ボタンをご選択ください。</t>
    <rPh sb="1" eb="7">
      <t>シンキンチュウオウキンコ</t>
    </rPh>
    <rPh sb="8" eb="10">
      <t>イカ</t>
    </rPh>
    <rPh sb="11" eb="15">
      <t>シンキンチュウキン</t>
    </rPh>
    <rPh sb="53" eb="55">
      <t>レンケイ</t>
    </rPh>
    <rPh sb="57" eb="59">
      <t>シュサイ</t>
    </rPh>
    <rPh sb="60" eb="62">
      <t>ウンエイ</t>
    </rPh>
    <rPh sb="65" eb="67">
      <t>カンリ</t>
    </rPh>
    <rPh sb="68" eb="69">
      <t>オコナ</t>
    </rPh>
    <rPh sb="76" eb="79">
      <t>ショウダンカイ</t>
    </rPh>
    <rPh sb="81" eb="83">
      <t>イカ</t>
    </rPh>
    <rPh sb="84" eb="85">
      <t>ホン</t>
    </rPh>
    <rPh sb="85" eb="88">
      <t>ショウダンカイ</t>
    </rPh>
    <rPh sb="118" eb="122">
      <t>メンセキジコウ</t>
    </rPh>
    <rPh sb="128" eb="130">
      <t>ショウダク</t>
    </rPh>
    <rPh sb="136" eb="138">
      <t>モウシコミ</t>
    </rPh>
    <rPh sb="138" eb="139">
      <t>ショ</t>
    </rPh>
    <rPh sb="140" eb="143">
      <t>テイアンショ</t>
    </rPh>
    <phoneticPr fontId="12"/>
  </si>
  <si>
    <t>・中小機構における個人情報の取扱いについては、独立行政法人中小企業基盤整備機構個人情報保護管理規程をご確認ください。https://www.smrj.go.jp/privacy/</t>
    <rPh sb="1" eb="5">
      <t>チュウショウキコウ</t>
    </rPh>
    <rPh sb="9" eb="13">
      <t>コジンジョウホウ</t>
    </rPh>
    <rPh sb="14" eb="16">
      <t>トリアツカ</t>
    </rPh>
    <rPh sb="51" eb="53">
      <t>カクニン</t>
    </rPh>
    <phoneticPr fontId="6"/>
  </si>
  <si>
    <t xml:space="preserve">株式会社TAPインタートレード </t>
    <phoneticPr fontId="5"/>
  </si>
  <si>
    <t>Lives London Limited.</t>
    <phoneticPr fontId="5"/>
  </si>
  <si>
    <t>愛宕商事株式会社</t>
    <phoneticPr fontId="5"/>
  </si>
  <si>
    <t>「Made in Japanで世界の生活に彩りを！海外販路開拓オンライン商談会」商談申込書兼提案書</t>
    <rPh sb="15" eb="17">
      <t>セカイ</t>
    </rPh>
    <rPh sb="18" eb="20">
      <t>セイカツ</t>
    </rPh>
    <rPh sb="21" eb="22">
      <t>イロド</t>
    </rPh>
    <rPh sb="39" eb="41">
      <t>ショウダン</t>
    </rPh>
    <rPh sb="44" eb="45">
      <t>ケン</t>
    </rPh>
    <phoneticPr fontId="5"/>
  </si>
  <si>
    <t>「Made in Japanで世界の生活に彩りを！海外販路開拓オンライン商談会」
への申込にあたっての同意事項および留意事項</t>
    <rPh sb="15" eb="17">
      <t>セカイ</t>
    </rPh>
    <rPh sb="18" eb="20">
      <t>セイカツ</t>
    </rPh>
    <rPh sb="21" eb="22">
      <t>イロド</t>
    </rPh>
    <phoneticPr fontId="6"/>
  </si>
  <si>
    <t>・商談は、2026年２月24日～27日にオンラインで実施予定です。バイヤーの対応可能スケジュールをもとに商談スケジュールが決定されますので、商談日程通知（2月上旬）があるまで全日程参加できるようスケジュールの調整をお願いいたします。</t>
    <rPh sb="9" eb="10">
      <t>ネン</t>
    </rPh>
    <rPh sb="11" eb="12">
      <t>ガツ</t>
    </rPh>
    <rPh sb="14" eb="15">
      <t>ニチ</t>
    </rPh>
    <rPh sb="18" eb="19">
      <t>ニチ</t>
    </rPh>
    <rPh sb="38" eb="42">
      <t>タイオウカノウ</t>
    </rPh>
    <rPh sb="52" eb="54">
      <t>ショウダン</t>
    </rPh>
    <rPh sb="61" eb="63">
      <t>ケッテイ</t>
    </rPh>
    <rPh sb="70" eb="74">
      <t>ショウダンニッテイ</t>
    </rPh>
    <rPh sb="74" eb="76">
      <t>ツウチ</t>
    </rPh>
    <rPh sb="78" eb="81">
      <t>ガツジョウジュン</t>
    </rPh>
    <rPh sb="87" eb="92">
      <t>ゼンニッテイサンカ</t>
    </rPh>
    <rPh sb="104" eb="106">
      <t>チョウセイ</t>
    </rPh>
    <rPh sb="108" eb="109">
      <t>ネガ</t>
    </rPh>
    <phoneticPr fontId="12"/>
  </si>
  <si>
    <t>ナイスインターナショナルカナダコーポレーション</t>
    <phoneticPr fontId="5"/>
  </si>
  <si>
    <t>株式会社デイリーアロマジャパン</t>
    <rPh sb="0" eb="4">
      <t>カブシキカイシャ</t>
    </rPh>
    <phoneticPr fontId="5"/>
  </si>
  <si>
    <t>サール大松フランス</t>
    <rPh sb="3" eb="5">
      <t>オオマツ</t>
    </rPh>
    <phoneticPr fontId="5"/>
  </si>
  <si>
    <t>今昔</t>
    <rPh sb="0" eb="2">
      <t>コンジャク</t>
    </rPh>
    <phoneticPr fontId="5"/>
  </si>
  <si>
    <t>VOGUE合同会社</t>
    <rPh sb="5" eb="9">
      <t>ゴウドウカイシャ</t>
    </rPh>
    <phoneticPr fontId="5"/>
  </si>
  <si>
    <t>サウラシュクト エナジーズ</t>
    <phoneticPr fontId="5"/>
  </si>
  <si>
    <t>メゾン サトウ パリ</t>
    <phoneticPr fontId="5"/>
  </si>
  <si>
    <t>株式会社ワッツ</t>
    <rPh sb="0" eb="4">
      <t>カブシキカイシャ</t>
    </rPh>
    <phoneticPr fontId="5"/>
  </si>
  <si>
    <t>シーエーシートレーディング</t>
    <phoneticPr fontId="5"/>
  </si>
  <si>
    <t>J01</t>
    <phoneticPr fontId="5"/>
  </si>
  <si>
    <t>J02</t>
  </si>
  <si>
    <t>J03</t>
  </si>
  <si>
    <t>J04</t>
  </si>
  <si>
    <t>J05</t>
  </si>
  <si>
    <t>J06</t>
  </si>
  <si>
    <t>J07</t>
  </si>
  <si>
    <t>ki:ts</t>
    <phoneticPr fontId="5"/>
  </si>
  <si>
    <t>【イギリス】伝統や技を受け継いで作られた日本の伝統工芸品、インテリア雑貨、小物等の調達【J01】</t>
    <phoneticPr fontId="6"/>
  </si>
  <si>
    <t>【イギリス】日本の高品質な工芸品やデザイン商品の調達【J02】</t>
    <phoneticPr fontId="0"/>
  </si>
  <si>
    <t>【日本】生活雑貨、食品、衛生用品の調達【J03】</t>
    <rPh sb="1" eb="3">
      <t>ニホン</t>
    </rPh>
    <rPh sb="9" eb="11">
      <t>ショクヒン</t>
    </rPh>
    <rPh sb="17" eb="19">
      <t>チョウタツ</t>
    </rPh>
    <phoneticPr fontId="2"/>
  </si>
  <si>
    <t>【日本】食器、ガラスの容器、和紙製の文具、ベビー・キッズ用品等の調達【J04】</t>
    <rPh sb="1" eb="3">
      <t>ニホン</t>
    </rPh>
    <rPh sb="4" eb="6">
      <t>ショッキ</t>
    </rPh>
    <rPh sb="11" eb="13">
      <t>ヨウキ</t>
    </rPh>
    <rPh sb="14" eb="17">
      <t>ワシセイ</t>
    </rPh>
    <rPh sb="18" eb="20">
      <t>ブング</t>
    </rPh>
    <rPh sb="28" eb="30">
      <t>ヨウヒン</t>
    </rPh>
    <rPh sb="30" eb="31">
      <t>トウ</t>
    </rPh>
    <phoneticPr fontId="6"/>
  </si>
  <si>
    <t>【日本】コスメ、文房具、アウトドア用品の調達【J05】</t>
    <rPh sb="1" eb="3">
      <t>ニホン</t>
    </rPh>
    <rPh sb="8" eb="11">
      <t>ブンボウグ</t>
    </rPh>
    <phoneticPr fontId="0"/>
  </si>
  <si>
    <t>株式会社プレミアデザイン</t>
    <rPh sb="0" eb="4">
      <t>カブシキカイシャ</t>
    </rPh>
    <phoneticPr fontId="5"/>
  </si>
  <si>
    <t>【日本】調理器具、お茶関係の器具の調達【J07】</t>
    <rPh sb="1" eb="3">
      <t>ニホン</t>
    </rPh>
    <rPh sb="4" eb="8">
      <t>チョウリキグ</t>
    </rPh>
    <rPh sb="10" eb="11">
      <t>チャ</t>
    </rPh>
    <rPh sb="11" eb="13">
      <t>カンケイ</t>
    </rPh>
    <rPh sb="14" eb="16">
      <t>キグ</t>
    </rPh>
    <rPh sb="17" eb="19">
      <t>チョウタツ</t>
    </rPh>
    <phoneticPr fontId="5"/>
  </si>
  <si>
    <t>株式会社ワイ・ヨット</t>
    <rPh sb="0" eb="4">
      <t>カブシキカイシャ</t>
    </rPh>
    <phoneticPr fontId="5"/>
  </si>
  <si>
    <t>SJ01</t>
    <phoneticPr fontId="5"/>
  </si>
  <si>
    <t>SJ02</t>
  </si>
  <si>
    <t>SJ04</t>
  </si>
  <si>
    <t>SJ05</t>
  </si>
  <si>
    <t>SJ06</t>
  </si>
  <si>
    <t>SJ07</t>
  </si>
  <si>
    <t>SJ08</t>
  </si>
  <si>
    <t>SJ09</t>
  </si>
  <si>
    <t>SJ12</t>
  </si>
  <si>
    <t>【カナダ】木製のインテリア雑貨、木製の文房具、日用品の調達【SJ01】</t>
    <rPh sb="5" eb="7">
      <t>モクセイ</t>
    </rPh>
    <rPh sb="13" eb="15">
      <t>ザッカ</t>
    </rPh>
    <rPh sb="16" eb="18">
      <t>モクセイ</t>
    </rPh>
    <rPh sb="19" eb="22">
      <t>ブンボウグ</t>
    </rPh>
    <rPh sb="23" eb="26">
      <t>ニチヨウヒン</t>
    </rPh>
    <rPh sb="27" eb="29">
      <t>チョウタツ</t>
    </rPh>
    <phoneticPr fontId="5"/>
  </si>
  <si>
    <t>【日本】生活用品（化粧品、文房具、雑貨等）の調達【SJ02】</t>
    <rPh sb="1" eb="3">
      <t>ニホン</t>
    </rPh>
    <rPh sb="4" eb="8">
      <t>セイカツヨウヒン</t>
    </rPh>
    <rPh sb="9" eb="12">
      <t>ケショウヒン</t>
    </rPh>
    <rPh sb="13" eb="16">
      <t>ブンボウグ</t>
    </rPh>
    <rPh sb="17" eb="19">
      <t>ザッカ</t>
    </rPh>
    <rPh sb="19" eb="20">
      <t>トウ</t>
    </rPh>
    <rPh sb="22" eb="24">
      <t>チョウタツ</t>
    </rPh>
    <phoneticPr fontId="5"/>
  </si>
  <si>
    <t>【フランス】日本の食材、厨房用品、キッチン用品、日用品の調達【SJ04】</t>
    <rPh sb="6" eb="8">
      <t>ニホン</t>
    </rPh>
    <rPh sb="9" eb="11">
      <t>ショクザイ</t>
    </rPh>
    <rPh sb="12" eb="16">
      <t>チュウボウヨウヒン</t>
    </rPh>
    <rPh sb="21" eb="23">
      <t>ヨウヒン</t>
    </rPh>
    <rPh sb="24" eb="27">
      <t>ニチヨウヒン</t>
    </rPh>
    <rPh sb="28" eb="30">
      <t>チョウタツ</t>
    </rPh>
    <phoneticPr fontId="5"/>
  </si>
  <si>
    <t>【フランス】伝統工芸品、服飾関連品、キッチン用品、生活用品、装飾品等の調達【SJ05】</t>
    <rPh sb="6" eb="11">
      <t>デントウコウゲイヒン</t>
    </rPh>
    <rPh sb="12" eb="17">
      <t>フクショクカンレンヒン</t>
    </rPh>
    <rPh sb="22" eb="24">
      <t>ヨウヒン</t>
    </rPh>
    <rPh sb="25" eb="29">
      <t>セイカツヨウヒン</t>
    </rPh>
    <rPh sb="30" eb="33">
      <t>ソウショクヒン</t>
    </rPh>
    <rPh sb="33" eb="34">
      <t>トウ</t>
    </rPh>
    <rPh sb="35" eb="37">
      <t>チョウタツ</t>
    </rPh>
    <phoneticPr fontId="5"/>
  </si>
  <si>
    <t>【インド】持続可能関連製品（自然由来の製品、リサイクル製品、再利用可能な製品等）の調達【SJ06】</t>
    <rPh sb="5" eb="13">
      <t>ジゾクカノウカンレンセイヒン</t>
    </rPh>
    <rPh sb="14" eb="18">
      <t>シゼンユライ</t>
    </rPh>
    <rPh sb="19" eb="21">
      <t>セイヒン</t>
    </rPh>
    <rPh sb="27" eb="29">
      <t>セイヒン</t>
    </rPh>
    <rPh sb="30" eb="35">
      <t>サイリヨウカノウ</t>
    </rPh>
    <rPh sb="36" eb="38">
      <t>セイヒン</t>
    </rPh>
    <rPh sb="38" eb="39">
      <t>トウ</t>
    </rPh>
    <rPh sb="41" eb="43">
      <t>チョウタツ</t>
    </rPh>
    <phoneticPr fontId="5"/>
  </si>
  <si>
    <t>【日本】金属製品、調理器具、革製品の調達【SJ07】</t>
    <rPh sb="1" eb="3">
      <t>ニホン</t>
    </rPh>
    <rPh sb="4" eb="8">
      <t>キンゾクセイヒン</t>
    </rPh>
    <rPh sb="9" eb="13">
      <t>チョウリキグ</t>
    </rPh>
    <rPh sb="14" eb="17">
      <t>カワセイヒン</t>
    </rPh>
    <rPh sb="18" eb="20">
      <t>チョウタツ</t>
    </rPh>
    <phoneticPr fontId="5"/>
  </si>
  <si>
    <t>【フランス】食器、工芸品、金継ぎキットの調達【SJ08】</t>
    <rPh sb="6" eb="8">
      <t>ショッキ</t>
    </rPh>
    <rPh sb="9" eb="12">
      <t>コウゲイヒン</t>
    </rPh>
    <rPh sb="13" eb="14">
      <t>キン</t>
    </rPh>
    <rPh sb="14" eb="15">
      <t>ツ</t>
    </rPh>
    <rPh sb="20" eb="22">
      <t>チョウタツ</t>
    </rPh>
    <phoneticPr fontId="5"/>
  </si>
  <si>
    <t>【韓国】スキンケア化粧品、健康食品の調達【SJ12】</t>
    <rPh sb="1" eb="3">
      <t>カンコク</t>
    </rPh>
    <rPh sb="9" eb="12">
      <t>ケショウヒン</t>
    </rPh>
    <rPh sb="13" eb="17">
      <t>ケンコウショクヒン</t>
    </rPh>
    <rPh sb="18" eb="20">
      <t>チョウタツ</t>
    </rPh>
    <phoneticPr fontId="5"/>
  </si>
  <si>
    <t>【日本】日本生まれのキャラクター商品の調達【SJ09】</t>
    <rPh sb="1" eb="3">
      <t>ニホン</t>
    </rPh>
    <rPh sb="4" eb="7">
      <t>ニホンウ</t>
    </rPh>
    <rPh sb="16" eb="18">
      <t>ショウヒン</t>
    </rPh>
    <rPh sb="19" eb="21">
      <t>チョウタツ</t>
    </rPh>
    <phoneticPr fontId="5"/>
  </si>
  <si>
    <t>【日本】食器、刃物、風呂敷、お香などの小物・雑貨、抹茶の粉の調達【J06】</t>
    <rPh sb="1" eb="3">
      <t>ニホン</t>
    </rPh>
    <rPh sb="4" eb="6">
      <t>ショッキ</t>
    </rPh>
    <rPh sb="7" eb="9">
      <t>ハモノ</t>
    </rPh>
    <rPh sb="10" eb="13">
      <t>フロシキ</t>
    </rPh>
    <rPh sb="15" eb="16">
      <t>コウ</t>
    </rPh>
    <rPh sb="19" eb="21">
      <t>コモノ</t>
    </rPh>
    <rPh sb="22" eb="24">
      <t>ザッカ</t>
    </rPh>
    <rPh sb="25" eb="27">
      <t>マッチャ</t>
    </rPh>
    <rPh sb="28" eb="29">
      <t>コナ</t>
    </rPh>
    <rPh sb="30" eb="32">
      <t>チョウタツ</t>
    </rPh>
    <phoneticPr fontId="5"/>
  </si>
  <si>
    <r>
      <t>挿入タブ→テキスト→オブジェクト
→ファイルから→添付したいファイルを選択
→アイコンで表示に</t>
    </r>
    <r>
      <rPr>
        <sz val="20"/>
        <color rgb="FF000000"/>
        <rFont val="Segoe UI Symbol"/>
        <family val="2"/>
      </rPr>
      <t>☑</t>
    </r>
    <r>
      <rPr>
        <sz val="20"/>
        <color rgb="FF000000"/>
        <rFont val="游ゴシック"/>
        <family val="3"/>
        <charset val="128"/>
        <scheme val="minor"/>
      </rPr>
      <t>→OKをクリック</t>
    </r>
    <rPh sb="0" eb="2">
      <t>ソウニュウ</t>
    </rPh>
    <rPh sb="25" eb="27">
      <t>テンプ</t>
    </rPh>
    <rPh sb="35" eb="37">
      <t>センタク</t>
    </rPh>
    <rPh sb="44" eb="46">
      <t>ヒョウジ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</si>
</sst>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hh:mm:ss"/>
  </numFmts>
  <fonts count="24" x14ac:knownFonts="1">
    <font>
      <sz val="11"/>
      <color indexed="8"/>
      <name val="游ゴシック"/>
      <family val="2"/>
      <scheme val="minor"/>
    </font>
    <font>
      <sz val="12"/>
      <color theme="1"/>
      <name val="ＭＳ 明朝"/>
      <family val="2"/>
      <charset val="128"/>
    </font>
    <font>
      <sz val="11"/>
      <color theme="1"/>
      <name val="游ゴシック"/>
      <family val="2"/>
      <charset val="128"/>
      <scheme val="minor"/>
    </font>
    <font>
      <sz val="10"/>
      <name val="ＭＳ Ｐゴシック"/>
      <family val="3"/>
      <charset val="128"/>
    </font>
    <font>
      <b/>
      <sz val="10"/>
      <name val="ＭＳ Ｐゴシック"/>
      <family val="3"/>
      <charset val="128"/>
    </font>
    <font>
      <sz val="6"/>
      <name val="游ゴシック"/>
      <family val="3"/>
      <charset val="128"/>
      <scheme val="minor"/>
    </font>
    <font>
      <sz val="6"/>
      <name val="游ゴシック"/>
      <family val="2"/>
      <charset val="128"/>
      <scheme val="minor"/>
    </font>
    <font>
      <sz val="12"/>
      <color theme="1"/>
      <name val="ＭＳ 明朝"/>
      <family val="2"/>
      <charset val="128"/>
    </font>
    <font>
      <sz val="10"/>
      <color indexed="8"/>
      <name val="ＭＳ Ｐゴシック"/>
      <family val="3"/>
      <charset val="128"/>
    </font>
    <font>
      <sz val="10"/>
      <color rgb="FF000000"/>
      <name val="ＭＳ Ｐゴシック"/>
      <family val="3"/>
      <charset val="128"/>
    </font>
    <font>
      <sz val="10"/>
      <color rgb="FFFF0000"/>
      <name val="ＭＳ Ｐゴシック"/>
      <family val="3"/>
      <charset val="128"/>
    </font>
    <font>
      <b/>
      <sz val="13"/>
      <name val="游ゴシック"/>
      <family val="3"/>
      <charset val="128"/>
    </font>
    <font>
      <sz val="6"/>
      <name val="ＭＳ 明朝"/>
      <family val="2"/>
      <charset val="128"/>
    </font>
    <font>
      <sz val="11"/>
      <name val="游ゴシック"/>
      <family val="3"/>
      <charset val="128"/>
    </font>
    <font>
      <sz val="9"/>
      <name val="游ゴシック"/>
      <family val="3"/>
      <charset val="128"/>
    </font>
    <font>
      <sz val="10"/>
      <name val="游ゴシック"/>
      <family val="3"/>
      <charset val="128"/>
    </font>
    <font>
      <sz val="22"/>
      <color indexed="8"/>
      <name val="游ゴシック"/>
      <family val="2"/>
      <scheme val="minor"/>
    </font>
    <font>
      <sz val="9"/>
      <color rgb="FF000000"/>
      <name val="Meiryo UI"/>
      <family val="3"/>
      <charset val="128"/>
    </font>
    <font>
      <b/>
      <sz val="10"/>
      <color rgb="FFFF0000"/>
      <name val="ＭＳ Ｐゴシック"/>
      <family val="3"/>
      <charset val="128"/>
    </font>
    <font>
      <b/>
      <sz val="10"/>
      <color rgb="FF000000"/>
      <name val="ＭＳ Ｐゴシック"/>
      <family val="3"/>
      <charset val="128"/>
    </font>
    <font>
      <sz val="20"/>
      <color indexed="8"/>
      <name val="游ゴシック"/>
      <family val="2"/>
      <scheme val="minor"/>
    </font>
    <font>
      <b/>
      <sz val="9"/>
      <color indexed="81"/>
      <name val="ＭＳ Ｐゴシック"/>
      <family val="3"/>
      <charset val="128"/>
    </font>
    <font>
      <sz val="20"/>
      <color rgb="FF000000"/>
      <name val="游ゴシック"/>
      <family val="3"/>
      <charset val="128"/>
      <scheme val="minor"/>
    </font>
    <font>
      <sz val="20"/>
      <color rgb="FF000000"/>
      <name val="Segoe UI Symbol"/>
      <family val="2"/>
    </font>
  </fonts>
  <fills count="10">
    <fill>
      <patternFill patternType="none"/>
    </fill>
    <fill>
      <patternFill patternType="gray125"/>
    </fill>
    <fill>
      <patternFill patternType="none">
        <fgColor indexed="22"/>
      </patternFill>
    </fill>
    <fill>
      <patternFill patternType="solid">
        <fgColor indexed="22"/>
      </patternFill>
    </fill>
    <fill>
      <patternFill patternType="solid">
        <fgColor theme="0"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auto="1"/>
      </bottom>
      <diagonal/>
    </border>
    <border>
      <left/>
      <right/>
      <top style="thin">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alignment vertical="center"/>
    </xf>
    <xf numFmtId="0" fontId="2" fillId="2" borderId="0">
      <alignment vertical="center"/>
    </xf>
    <xf numFmtId="0" fontId="7" fillId="2" borderId="0">
      <alignment vertical="center"/>
    </xf>
    <xf numFmtId="0" fontId="1" fillId="2" borderId="0">
      <alignment vertical="center"/>
    </xf>
  </cellStyleXfs>
  <cellXfs count="50">
    <xf numFmtId="0" fontId="0" fillId="0" borderId="0" xfId="0">
      <alignment vertical="center"/>
    </xf>
    <xf numFmtId="0" fontId="4"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176" fontId="3" fillId="0" borderId="1" xfId="0" applyNumberFormat="1" applyFont="1" applyBorder="1" applyAlignment="1">
      <alignment horizontal="left" vertical="center" wrapText="1"/>
    </xf>
    <xf numFmtId="0" fontId="4"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0" fillId="5" borderId="1" xfId="0" applyFill="1" applyBorder="1">
      <alignment vertical="center"/>
    </xf>
    <xf numFmtId="0" fontId="0" fillId="0" borderId="1" xfId="0" applyBorder="1">
      <alignment vertical="center"/>
    </xf>
    <xf numFmtId="14" fontId="3" fillId="0" borderId="1" xfId="0" applyNumberFormat="1" applyFont="1" applyBorder="1" applyAlignment="1">
      <alignment horizontal="left" vertical="center" wrapText="1"/>
    </xf>
    <xf numFmtId="0" fontId="3" fillId="6"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8" fillId="0" borderId="0" xfId="0" applyFont="1">
      <alignment vertical="center"/>
    </xf>
    <xf numFmtId="0" fontId="8" fillId="7" borderId="1" xfId="0" applyFont="1" applyFill="1" applyBorder="1">
      <alignment vertical="center"/>
    </xf>
    <xf numFmtId="0" fontId="4" fillId="4" borderId="3"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3" fillId="6" borderId="2"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9" fillId="0" borderId="0" xfId="0" applyFont="1" applyAlignment="1">
      <alignment horizontal="left" vertical="center" readingOrder="1"/>
    </xf>
    <xf numFmtId="0" fontId="3" fillId="6" borderId="4" xfId="0" applyFont="1" applyFill="1" applyBorder="1" applyAlignment="1">
      <alignment horizontal="left" vertical="center" wrapText="1"/>
    </xf>
    <xf numFmtId="0" fontId="3" fillId="0" borderId="4" xfId="0" applyFont="1" applyBorder="1" applyAlignment="1">
      <alignment vertical="center" wrapText="1"/>
    </xf>
    <xf numFmtId="0" fontId="4" fillId="0" borderId="5" xfId="0" applyFont="1" applyBorder="1" applyAlignment="1">
      <alignment horizontal="center" vertical="center" wrapText="1"/>
    </xf>
    <xf numFmtId="0" fontId="3" fillId="6" borderId="5" xfId="0" applyFont="1" applyFill="1" applyBorder="1" applyAlignment="1">
      <alignment horizontal="left" vertical="center" wrapText="1"/>
    </xf>
    <xf numFmtId="0" fontId="3" fillId="0" borderId="4" xfId="0" applyFont="1" applyBorder="1">
      <alignmen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0" fillId="0" borderId="1" xfId="0" applyFont="1" applyBorder="1" applyAlignment="1">
      <alignment horizontal="left" vertical="center" wrapText="1"/>
    </xf>
    <xf numFmtId="0" fontId="3" fillId="8" borderId="1" xfId="0" applyFont="1" applyFill="1" applyBorder="1" applyAlignment="1">
      <alignment horizontal="left" vertical="center" wrapText="1"/>
    </xf>
    <xf numFmtId="0" fontId="1" fillId="2" borderId="0" xfId="3">
      <alignment vertical="center"/>
    </xf>
    <xf numFmtId="0" fontId="13" fillId="6" borderId="7" xfId="3" applyFont="1" applyFill="1" applyBorder="1">
      <alignment vertical="center"/>
    </xf>
    <xf numFmtId="0" fontId="14" fillId="6" borderId="7" xfId="3" applyFont="1" applyFill="1" applyBorder="1" applyAlignment="1">
      <alignment horizontal="justify" vertical="center"/>
    </xf>
    <xf numFmtId="0" fontId="14" fillId="6" borderId="7" xfId="3" applyFont="1" applyFill="1" applyBorder="1" applyAlignment="1">
      <alignment horizontal="justify" vertical="center" wrapText="1"/>
    </xf>
    <xf numFmtId="0" fontId="14" fillId="2" borderId="7" xfId="3" applyFont="1" applyBorder="1" applyAlignment="1">
      <alignment horizontal="justify" vertical="center" wrapText="1"/>
    </xf>
    <xf numFmtId="0" fontId="14" fillId="2" borderId="7" xfId="3" applyFont="1" applyBorder="1" applyAlignment="1">
      <alignment horizontal="justify" vertical="center"/>
    </xf>
    <xf numFmtId="0" fontId="14" fillId="6" borderId="8" xfId="3" applyFont="1" applyFill="1" applyBorder="1" applyAlignment="1">
      <alignment horizontal="right" vertical="center"/>
    </xf>
    <xf numFmtId="0" fontId="15" fillId="2" borderId="0" xfId="3" applyFont="1">
      <alignment vertical="center"/>
    </xf>
    <xf numFmtId="0" fontId="16" fillId="0" borderId="9" xfId="0" applyFont="1" applyBorder="1" applyAlignment="1">
      <alignment horizontal="center" vertical="center"/>
    </xf>
    <xf numFmtId="0" fontId="18" fillId="0" borderId="0" xfId="0" applyFont="1">
      <alignment vertical="center"/>
    </xf>
    <xf numFmtId="0" fontId="8" fillId="9" borderId="1" xfId="0" applyFont="1" applyFill="1" applyBorder="1">
      <alignment vertical="center"/>
    </xf>
    <xf numFmtId="0" fontId="19" fillId="4" borderId="1" xfId="0" applyFont="1" applyFill="1" applyBorder="1" applyAlignment="1">
      <alignment horizontal="center" vertical="center" readingOrder="1"/>
    </xf>
    <xf numFmtId="0" fontId="14" fillId="0" borderId="7" xfId="3" applyFont="1" applyFill="1" applyBorder="1" applyAlignment="1">
      <alignment horizontal="justify" vertical="center"/>
    </xf>
    <xf numFmtId="0" fontId="11" fillId="0" borderId="6" xfId="3" applyFont="1" applyFill="1" applyBorder="1" applyAlignment="1">
      <alignment horizontal="center" vertical="center" wrapText="1"/>
    </xf>
    <xf numFmtId="14" fontId="8" fillId="6" borderId="1" xfId="0" applyNumberFormat="1" applyFont="1" applyFill="1" applyBorder="1" applyAlignment="1">
      <alignment horizontal="left" vertical="center"/>
    </xf>
    <xf numFmtId="0" fontId="20"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3" fillId="2" borderId="0" xfId="1" applyFont="1" applyAlignment="1">
      <alignment horizontal="center" vertical="center"/>
    </xf>
  </cellXfs>
  <cellStyles count="4">
    <cellStyle name="標準" xfId="0" builtinId="0"/>
    <cellStyle name="標準 2" xfId="2" xr:uid="{00000000-0005-0000-0000-000001000000}"/>
    <cellStyle name="標準 2 2" xfId="3" xr:uid="{00000000-0005-0000-0000-000002000000}"/>
    <cellStyle name="標準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R$2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6350</xdr:colOff>
          <xdr:row>31</xdr:row>
          <xdr:rowOff>311150</xdr:rowOff>
        </xdr:from>
        <xdr:to>
          <xdr:col>1</xdr:col>
          <xdr:colOff>5105400</xdr:colOff>
          <xdr:row>33</xdr:row>
          <xdr:rowOff>6350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←「同意事項・留意事項」のシートに記載の内容を理解し、同意の上、本申込書を提出します。</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Normal="100" zoomScaleSheetLayoutView="100" workbookViewId="0">
      <selection activeCell="B7" sqref="B7"/>
    </sheetView>
  </sheetViews>
  <sheetFormatPr defaultColWidth="9" defaultRowHeight="12" x14ac:dyDescent="0.55000000000000004"/>
  <cols>
    <col min="1" max="1" width="22.58203125" style="12" customWidth="1"/>
    <col min="2" max="2" width="73.33203125" style="12" customWidth="1"/>
    <col min="3" max="16384" width="9" style="12"/>
  </cols>
  <sheetData>
    <row r="1" spans="1:2" x14ac:dyDescent="0.55000000000000004">
      <c r="A1" s="47" t="s">
        <v>97</v>
      </c>
      <c r="B1" s="48"/>
    </row>
    <row r="3" spans="1:2" hidden="1" x14ac:dyDescent="0.55000000000000004">
      <c r="A3" s="5" t="s">
        <v>0</v>
      </c>
      <c r="B3" s="6"/>
    </row>
    <row r="4" spans="1:2" hidden="1" x14ac:dyDescent="0.55000000000000004">
      <c r="A4" s="1" t="s">
        <v>1</v>
      </c>
      <c r="B4" s="6"/>
    </row>
    <row r="5" spans="1:2" hidden="1" x14ac:dyDescent="0.55000000000000004">
      <c r="A5" s="1" t="s">
        <v>3</v>
      </c>
      <c r="B5" s="6"/>
    </row>
    <row r="6" spans="1:2" x14ac:dyDescent="0.55000000000000004">
      <c r="A6" s="12" t="s">
        <v>39</v>
      </c>
    </row>
    <row r="7" spans="1:2" ht="16.5" customHeight="1" x14ac:dyDescent="0.55000000000000004">
      <c r="A7" s="1" t="s">
        <v>35</v>
      </c>
      <c r="B7" s="2"/>
    </row>
    <row r="8" spans="1:2" ht="16.5" customHeight="1" x14ac:dyDescent="0.55000000000000004">
      <c r="A8" s="1" t="s">
        <v>36</v>
      </c>
      <c r="B8" s="13" t="e">
        <f>VLOOKUP(B7,Sheet1!E:F,2,0)</f>
        <v>#N/A</v>
      </c>
    </row>
    <row r="9" spans="1:2" ht="16.5" customHeight="1" x14ac:dyDescent="0.55000000000000004">
      <c r="A9" s="1" t="s">
        <v>91</v>
      </c>
      <c r="B9" s="45">
        <v>46029</v>
      </c>
    </row>
    <row r="10" spans="1:2" hidden="1" x14ac:dyDescent="0.55000000000000004">
      <c r="A10" s="5" t="s">
        <v>7</v>
      </c>
      <c r="B10" s="10"/>
    </row>
    <row r="11" spans="1:2" hidden="1" x14ac:dyDescent="0.55000000000000004">
      <c r="A11" s="5" t="s">
        <v>8</v>
      </c>
      <c r="B11" s="10" t="s">
        <v>9</v>
      </c>
    </row>
    <row r="12" spans="1:2" hidden="1" x14ac:dyDescent="0.55000000000000004">
      <c r="A12" s="14" t="s">
        <v>10</v>
      </c>
      <c r="B12" s="15"/>
    </row>
    <row r="13" spans="1:2" x14ac:dyDescent="0.55000000000000004">
      <c r="A13" s="24"/>
      <c r="B13" s="25"/>
    </row>
    <row r="14" spans="1:2" x14ac:dyDescent="0.55000000000000004">
      <c r="A14" s="26" t="s">
        <v>38</v>
      </c>
      <c r="B14" s="22"/>
    </row>
    <row r="15" spans="1:2" ht="16.5" customHeight="1" x14ac:dyDescent="0.55000000000000004">
      <c r="A15" s="16" t="s">
        <v>37</v>
      </c>
      <c r="B15" s="17"/>
    </row>
    <row r="16" spans="1:2" ht="16.5" customHeight="1" x14ac:dyDescent="0.55000000000000004">
      <c r="A16" s="1" t="s">
        <v>13</v>
      </c>
      <c r="B16" s="10"/>
    </row>
    <row r="17" spans="1:18" ht="16.5" customHeight="1" x14ac:dyDescent="0.55000000000000004">
      <c r="A17" s="1" t="s">
        <v>14</v>
      </c>
      <c r="B17" s="10"/>
    </row>
    <row r="18" spans="1:18" ht="16.5" customHeight="1" x14ac:dyDescent="0.55000000000000004">
      <c r="A18" s="1" t="s">
        <v>15</v>
      </c>
      <c r="B18" s="10"/>
    </row>
    <row r="19" spans="1:18" ht="16.5" customHeight="1" x14ac:dyDescent="0.55000000000000004">
      <c r="A19" s="1" t="s">
        <v>16</v>
      </c>
      <c r="B19" s="10"/>
    </row>
    <row r="20" spans="1:18" ht="16.5" customHeight="1" x14ac:dyDescent="0.55000000000000004">
      <c r="A20" s="1" t="s">
        <v>17</v>
      </c>
      <c r="B20" s="10"/>
    </row>
    <row r="21" spans="1:18" ht="16.5" customHeight="1" x14ac:dyDescent="0.55000000000000004">
      <c r="A21" s="1" t="s">
        <v>18</v>
      </c>
      <c r="B21" s="10"/>
    </row>
    <row r="22" spans="1:18" ht="16.5" hidden="1" customHeight="1" x14ac:dyDescent="0.55000000000000004">
      <c r="A22" s="1" t="s">
        <v>19</v>
      </c>
      <c r="B22" s="11"/>
    </row>
    <row r="23" spans="1:18" ht="16.5" customHeight="1" x14ac:dyDescent="0.55000000000000004">
      <c r="A23" s="18" t="s">
        <v>20</v>
      </c>
      <c r="B23" s="19"/>
    </row>
    <row r="24" spans="1:18" x14ac:dyDescent="0.55000000000000004">
      <c r="A24" s="24"/>
      <c r="B24" s="28"/>
    </row>
    <row r="25" spans="1:18" x14ac:dyDescent="0.55000000000000004">
      <c r="A25" s="23" t="s">
        <v>40</v>
      </c>
      <c r="B25" s="27"/>
    </row>
    <row r="26" spans="1:18" ht="194.25" customHeight="1" x14ac:dyDescent="0.55000000000000004">
      <c r="A26" s="16" t="s">
        <v>21</v>
      </c>
      <c r="B26" s="20"/>
    </row>
    <row r="27" spans="1:18" ht="55.5" customHeight="1" x14ac:dyDescent="0.55000000000000004">
      <c r="A27" s="1" t="s">
        <v>22</v>
      </c>
      <c r="B27" s="2" t="s">
        <v>9</v>
      </c>
      <c r="R27" s="12" t="b">
        <v>0</v>
      </c>
    </row>
    <row r="28" spans="1:18" ht="55.5" customHeight="1" x14ac:dyDescent="0.55000000000000004">
      <c r="A28" s="1" t="s">
        <v>23</v>
      </c>
      <c r="B28" s="2" t="s">
        <v>9</v>
      </c>
    </row>
    <row r="29" spans="1:18" ht="16.5" customHeight="1" x14ac:dyDescent="0.55000000000000004">
      <c r="A29" s="1" t="s">
        <v>34</v>
      </c>
      <c r="B29" s="9"/>
    </row>
    <row r="30" spans="1:18" hidden="1" x14ac:dyDescent="0.55000000000000004">
      <c r="A30" s="1" t="s">
        <v>25</v>
      </c>
      <c r="B30" s="4"/>
    </row>
    <row r="32" spans="1:18" ht="26.4" customHeight="1" x14ac:dyDescent="0.55000000000000004">
      <c r="A32" s="1" t="s">
        <v>89</v>
      </c>
      <c r="B32" s="2"/>
    </row>
    <row r="33" spans="1:2" ht="26.4" customHeight="1" x14ac:dyDescent="0.55000000000000004">
      <c r="A33" s="42" t="s">
        <v>84</v>
      </c>
      <c r="B33" s="41"/>
    </row>
    <row r="34" spans="1:2" ht="26.4" customHeight="1" x14ac:dyDescent="0.55000000000000004">
      <c r="A34" s="21"/>
      <c r="B34" s="40" t="str">
        <f>IF(R27=TRUE,"","※同意欄にチェックがありません")</f>
        <v>※同意欄にチェックがありません</v>
      </c>
    </row>
    <row r="35" spans="1:2" ht="26.4" customHeight="1" x14ac:dyDescent="0.55000000000000004">
      <c r="A35" s="21"/>
    </row>
    <row r="36" spans="1:2" x14ac:dyDescent="0.55000000000000004">
      <c r="A36" s="21"/>
    </row>
    <row r="37" spans="1:2" x14ac:dyDescent="0.55000000000000004">
      <c r="A37" s="21"/>
    </row>
    <row r="38" spans="1:2" x14ac:dyDescent="0.55000000000000004">
      <c r="A38" s="21"/>
    </row>
    <row r="39" spans="1:2" x14ac:dyDescent="0.55000000000000004">
      <c r="A39" s="21"/>
    </row>
    <row r="40" spans="1:2" x14ac:dyDescent="0.55000000000000004">
      <c r="A40" s="21"/>
    </row>
    <row r="41" spans="1:2" x14ac:dyDescent="0.55000000000000004">
      <c r="A41" s="21"/>
    </row>
    <row r="42" spans="1:2" x14ac:dyDescent="0.55000000000000004">
      <c r="A42" s="21"/>
    </row>
    <row r="43" spans="1:2" x14ac:dyDescent="0.55000000000000004">
      <c r="A43" s="21"/>
    </row>
    <row r="44" spans="1:2" x14ac:dyDescent="0.55000000000000004">
      <c r="A44" s="21"/>
    </row>
    <row r="46" spans="1:2" x14ac:dyDescent="0.55000000000000004">
      <c r="A46" s="49"/>
      <c r="B46" s="49"/>
    </row>
  </sheetData>
  <mergeCells count="2">
    <mergeCell ref="A1:B1"/>
    <mergeCell ref="A46:B46"/>
  </mergeCells>
  <phoneticPr fontId="5"/>
  <pageMargins left="0.25" right="0.25"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6350</xdr:colOff>
                    <xdr:row>31</xdr:row>
                    <xdr:rowOff>311150</xdr:rowOff>
                  </from>
                  <to>
                    <xdr:col>1</xdr:col>
                    <xdr:colOff>5105400</xdr:colOff>
                    <xdr:row>33</xdr:row>
                    <xdr:rowOff>6350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Sheet1!$E$2:$E$17</xm:f>
          </x14:formula1>
          <xm:sqref>B7:B8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3"/>
  <sheetViews>
    <sheetView view="pageBreakPreview" zoomScaleNormal="100" zoomScaleSheetLayoutView="100" workbookViewId="0">
      <selection activeCell="A3" sqref="A3"/>
    </sheetView>
  </sheetViews>
  <sheetFormatPr defaultRowHeight="18" x14ac:dyDescent="0.55000000000000004"/>
  <cols>
    <col min="1" max="1" width="72" customWidth="1"/>
  </cols>
  <sheetData>
    <row r="1" spans="1:1" ht="216" customHeight="1" thickBot="1" x14ac:dyDescent="0.6">
      <c r="A1" s="39" t="s">
        <v>79</v>
      </c>
    </row>
    <row r="2" spans="1:1" ht="18.5" thickBot="1" x14ac:dyDescent="0.6"/>
    <row r="3" spans="1:1" ht="216" customHeight="1" thickBot="1" x14ac:dyDescent="0.6">
      <c r="A3" s="39" t="s">
        <v>80</v>
      </c>
    </row>
  </sheetData>
  <phoneticPr fontId="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
  <sheetViews>
    <sheetView view="pageBreakPreview" zoomScaleNormal="100" zoomScaleSheetLayoutView="100" workbookViewId="0">
      <selection activeCell="C1" sqref="C1"/>
    </sheetView>
  </sheetViews>
  <sheetFormatPr defaultRowHeight="18" x14ac:dyDescent="0.55000000000000004"/>
  <cols>
    <col min="1" max="1" width="72" customWidth="1"/>
  </cols>
  <sheetData>
    <row r="1" spans="1:1" ht="409.25" customHeight="1" x14ac:dyDescent="0.55000000000000004">
      <c r="A1" s="46" t="s">
        <v>144</v>
      </c>
    </row>
  </sheetData>
  <phoneticPr fontId="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45"/>
  <sheetViews>
    <sheetView view="pageBreakPreview" zoomScaleNormal="100" zoomScaleSheetLayoutView="100" workbookViewId="0"/>
  </sheetViews>
  <sheetFormatPr defaultColWidth="8.6640625" defaultRowHeight="16.5" x14ac:dyDescent="0.55000000000000004"/>
  <cols>
    <col min="1" max="1" width="99.6640625" style="38" customWidth="1"/>
    <col min="2" max="16384" width="8.6640625" style="31"/>
  </cols>
  <sheetData>
    <row r="1" spans="1:1" ht="40.25" customHeight="1" x14ac:dyDescent="0.55000000000000004">
      <c r="A1" s="44" t="s">
        <v>98</v>
      </c>
    </row>
    <row r="2" spans="1:1" ht="25.25" customHeight="1" x14ac:dyDescent="0.55000000000000004">
      <c r="A2" s="32" t="s">
        <v>61</v>
      </c>
    </row>
    <row r="3" spans="1:1" ht="45" x14ac:dyDescent="0.55000000000000004">
      <c r="A3" s="33" t="s">
        <v>92</v>
      </c>
    </row>
    <row r="4" spans="1:1" ht="4.25" customHeight="1" x14ac:dyDescent="0.55000000000000004">
      <c r="A4" s="33"/>
    </row>
    <row r="5" spans="1:1" ht="30" x14ac:dyDescent="0.55000000000000004">
      <c r="A5" s="33" t="s">
        <v>85</v>
      </c>
    </row>
    <row r="6" spans="1:1" ht="5" customHeight="1" x14ac:dyDescent="0.55000000000000004">
      <c r="A6" s="33"/>
    </row>
    <row r="7" spans="1:1" ht="45" x14ac:dyDescent="0.55000000000000004">
      <c r="A7" s="33" t="s">
        <v>90</v>
      </c>
    </row>
    <row r="8" spans="1:1" ht="30" x14ac:dyDescent="0.55000000000000004">
      <c r="A8" s="34" t="s">
        <v>74</v>
      </c>
    </row>
    <row r="9" spans="1:1" ht="30" x14ac:dyDescent="0.55000000000000004">
      <c r="A9" s="34" t="s">
        <v>62</v>
      </c>
    </row>
    <row r="10" spans="1:1" ht="30" x14ac:dyDescent="0.55000000000000004">
      <c r="A10" s="34" t="s">
        <v>86</v>
      </c>
    </row>
    <row r="11" spans="1:1" ht="30" x14ac:dyDescent="0.55000000000000004">
      <c r="A11" s="34" t="s">
        <v>87</v>
      </c>
    </row>
    <row r="12" spans="1:1" ht="30" x14ac:dyDescent="0.55000000000000004">
      <c r="A12" s="34" t="s">
        <v>88</v>
      </c>
    </row>
    <row r="13" spans="1:1" ht="5" customHeight="1" x14ac:dyDescent="0.55000000000000004">
      <c r="A13" s="33"/>
    </row>
    <row r="14" spans="1:1" ht="30" x14ac:dyDescent="0.55000000000000004">
      <c r="A14" s="33" t="s">
        <v>73</v>
      </c>
    </row>
    <row r="15" spans="1:1" ht="5" customHeight="1" x14ac:dyDescent="0.55000000000000004">
      <c r="A15" s="33"/>
    </row>
    <row r="16" spans="1:1" ht="30" x14ac:dyDescent="0.55000000000000004">
      <c r="A16" s="33" t="s">
        <v>75</v>
      </c>
    </row>
    <row r="17" spans="1:1" ht="5" customHeight="1" x14ac:dyDescent="0.55000000000000004">
      <c r="A17" s="33"/>
    </row>
    <row r="18" spans="1:1" ht="30" x14ac:dyDescent="0.55000000000000004">
      <c r="A18" s="33" t="s">
        <v>63</v>
      </c>
    </row>
    <row r="19" spans="1:1" ht="5" customHeight="1" x14ac:dyDescent="0.55000000000000004">
      <c r="A19" s="33"/>
    </row>
    <row r="20" spans="1:1" ht="30" x14ac:dyDescent="0.55000000000000004">
      <c r="A20" s="33" t="s">
        <v>76</v>
      </c>
    </row>
    <row r="21" spans="1:1" ht="5" customHeight="1" x14ac:dyDescent="0.55000000000000004">
      <c r="A21" s="33"/>
    </row>
    <row r="22" spans="1:1" ht="15" customHeight="1" x14ac:dyDescent="0.55000000000000004">
      <c r="A22" s="33" t="s">
        <v>64</v>
      </c>
    </row>
    <row r="23" spans="1:1" ht="5" customHeight="1" x14ac:dyDescent="0.55000000000000004">
      <c r="A23" s="33"/>
    </row>
    <row r="24" spans="1:1" ht="30" customHeight="1" x14ac:dyDescent="0.55000000000000004">
      <c r="A24" s="33" t="s">
        <v>77</v>
      </c>
    </row>
    <row r="25" spans="1:1" ht="5" customHeight="1" x14ac:dyDescent="0.55000000000000004">
      <c r="A25" s="33"/>
    </row>
    <row r="26" spans="1:1" ht="15" customHeight="1" x14ac:dyDescent="0.55000000000000004">
      <c r="A26" s="33" t="s">
        <v>65</v>
      </c>
    </row>
    <row r="27" spans="1:1" ht="5" customHeight="1" x14ac:dyDescent="0.55000000000000004">
      <c r="A27" s="33"/>
    </row>
    <row r="28" spans="1:1" ht="60" customHeight="1" x14ac:dyDescent="0.55000000000000004">
      <c r="A28" s="34" t="s">
        <v>78</v>
      </c>
    </row>
    <row r="29" spans="1:1" ht="15" x14ac:dyDescent="0.55000000000000004">
      <c r="A29" s="33" t="s">
        <v>66</v>
      </c>
    </row>
    <row r="30" spans="1:1" ht="15" x14ac:dyDescent="0.55000000000000004">
      <c r="A30" s="33" t="s">
        <v>67</v>
      </c>
    </row>
    <row r="31" spans="1:1" ht="15.65" customHeight="1" x14ac:dyDescent="0.55000000000000004">
      <c r="A31" s="33" t="s">
        <v>68</v>
      </c>
    </row>
    <row r="32" spans="1:1" ht="15" x14ac:dyDescent="0.55000000000000004">
      <c r="A32" s="33" t="s">
        <v>69</v>
      </c>
    </row>
    <row r="33" spans="1:1" ht="15" x14ac:dyDescent="0.55000000000000004">
      <c r="A33" s="33" t="s">
        <v>70</v>
      </c>
    </row>
    <row r="34" spans="1:1" ht="25.25" customHeight="1" x14ac:dyDescent="0.55000000000000004">
      <c r="A34" s="32" t="s">
        <v>71</v>
      </c>
    </row>
    <row r="35" spans="1:1" ht="30" x14ac:dyDescent="0.55000000000000004">
      <c r="A35" s="35" t="s">
        <v>99</v>
      </c>
    </row>
    <row r="36" spans="1:1" ht="4.25" customHeight="1" x14ac:dyDescent="0.55000000000000004">
      <c r="A36" s="33"/>
    </row>
    <row r="37" spans="1:1" ht="45" x14ac:dyDescent="0.55000000000000004">
      <c r="A37" s="36" t="s">
        <v>81</v>
      </c>
    </row>
    <row r="38" spans="1:1" ht="4.25" customHeight="1" x14ac:dyDescent="0.55000000000000004">
      <c r="A38" s="33"/>
    </row>
    <row r="39" spans="1:1" ht="15" x14ac:dyDescent="0.55000000000000004">
      <c r="A39" s="43" t="s">
        <v>82</v>
      </c>
    </row>
    <row r="40" spans="1:1" ht="4.25" customHeight="1" x14ac:dyDescent="0.55000000000000004">
      <c r="A40" s="33"/>
    </row>
    <row r="41" spans="1:1" ht="15" x14ac:dyDescent="0.55000000000000004">
      <c r="A41" s="36" t="s">
        <v>83</v>
      </c>
    </row>
    <row r="42" spans="1:1" ht="4.25" customHeight="1" x14ac:dyDescent="0.55000000000000004">
      <c r="A42" s="33"/>
    </row>
    <row r="43" spans="1:1" ht="30" x14ac:dyDescent="0.55000000000000004">
      <c r="A43" s="36" t="s">
        <v>93</v>
      </c>
    </row>
    <row r="44" spans="1:1" ht="5" customHeight="1" x14ac:dyDescent="0.55000000000000004">
      <c r="A44" s="33"/>
    </row>
    <row r="45" spans="1:1" ht="15.5" thickBot="1" x14ac:dyDescent="0.6">
      <c r="A45" s="37" t="s">
        <v>72</v>
      </c>
    </row>
  </sheetData>
  <phoneticPr fontId="5"/>
  <printOptions horizontalCentered="1"/>
  <pageMargins left="0.23622047244094491" right="0.23622047244094491" top="0.74803149606299213" bottom="0.74803149606299213" header="0.31496062992125984" footer="0.31496062992125984"/>
  <pageSetup paperSize="9" scale="9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7"/>
  <sheetViews>
    <sheetView topLeftCell="B1" workbookViewId="0">
      <selection activeCell="B2" sqref="B2"/>
    </sheetView>
  </sheetViews>
  <sheetFormatPr defaultRowHeight="18" x14ac:dyDescent="0.55000000000000004"/>
  <cols>
    <col min="1" max="1" width="13" bestFit="1" customWidth="1"/>
    <col min="3" max="3" width="87" customWidth="1"/>
    <col min="4" max="4" width="45.5" bestFit="1" customWidth="1"/>
    <col min="5" max="5" width="25.4140625" customWidth="1"/>
  </cols>
  <sheetData>
    <row r="1" spans="1:6" x14ac:dyDescent="0.55000000000000004">
      <c r="A1" s="7" t="s">
        <v>27</v>
      </c>
      <c r="B1" s="7" t="s">
        <v>28</v>
      </c>
      <c r="C1" s="7" t="s">
        <v>30</v>
      </c>
      <c r="D1" s="7" t="s">
        <v>29</v>
      </c>
    </row>
    <row r="2" spans="1:6" x14ac:dyDescent="0.55000000000000004">
      <c r="A2" s="8" t="s">
        <v>31</v>
      </c>
      <c r="B2" s="8" t="s">
        <v>125</v>
      </c>
      <c r="C2" s="8" t="s">
        <v>134</v>
      </c>
      <c r="D2" s="8" t="s">
        <v>100</v>
      </c>
      <c r="E2" t="str">
        <f>"【"&amp;B2&amp;"】"&amp;D2</f>
        <v>【SJ01】ナイスインターナショナルカナダコーポレーション</v>
      </c>
      <c r="F2" t="str">
        <f>C2</f>
        <v>【カナダ】木製のインテリア雑貨、木製の文房具、日用品の調達【SJ01】</v>
      </c>
    </row>
    <row r="3" spans="1:6" x14ac:dyDescent="0.55000000000000004">
      <c r="A3" s="8" t="s">
        <v>31</v>
      </c>
      <c r="B3" s="8" t="s">
        <v>126</v>
      </c>
      <c r="C3" s="8" t="s">
        <v>135</v>
      </c>
      <c r="D3" s="8" t="s">
        <v>101</v>
      </c>
      <c r="E3" t="str">
        <f>"【"&amp;B3&amp;"】"&amp;D3</f>
        <v>【SJ02】株式会社デイリーアロマジャパン</v>
      </c>
      <c r="F3" t="str">
        <f>C3</f>
        <v>【日本】生活用品（化粧品、文房具、雑貨等）の調達【SJ02】</v>
      </c>
    </row>
    <row r="4" spans="1:6" x14ac:dyDescent="0.55000000000000004">
      <c r="A4" s="8" t="s">
        <v>31</v>
      </c>
      <c r="B4" s="8" t="s">
        <v>127</v>
      </c>
      <c r="C4" s="8" t="s">
        <v>136</v>
      </c>
      <c r="D4" s="8" t="s">
        <v>102</v>
      </c>
      <c r="E4" t="str">
        <f t="shared" ref="E4:E17" si="0">"【"&amp;B4&amp;"】"&amp;D4</f>
        <v>【SJ04】サール大松フランス</v>
      </c>
      <c r="F4" t="str">
        <f t="shared" ref="F4:F17" si="1">C4</f>
        <v>【フランス】日本の食材、厨房用品、キッチン用品、日用品の調達【SJ04】</v>
      </c>
    </row>
    <row r="5" spans="1:6" x14ac:dyDescent="0.55000000000000004">
      <c r="A5" s="8" t="s">
        <v>31</v>
      </c>
      <c r="B5" s="8" t="s">
        <v>128</v>
      </c>
      <c r="C5" s="8" t="s">
        <v>137</v>
      </c>
      <c r="D5" s="8" t="s">
        <v>103</v>
      </c>
      <c r="E5" t="str">
        <f>"【"&amp;B5&amp;"】"&amp;D5</f>
        <v>【SJ05】今昔</v>
      </c>
      <c r="F5" t="str">
        <f>C5</f>
        <v>【フランス】伝統工芸品、服飾関連品、キッチン用品、生活用品、装飾品等の調達【SJ05】</v>
      </c>
    </row>
    <row r="6" spans="1:6" x14ac:dyDescent="0.55000000000000004">
      <c r="A6" s="8" t="s">
        <v>31</v>
      </c>
      <c r="B6" s="8" t="s">
        <v>129</v>
      </c>
      <c r="C6" s="8" t="s">
        <v>138</v>
      </c>
      <c r="D6" s="8" t="s">
        <v>105</v>
      </c>
      <c r="E6" t="str">
        <f>"【"&amp;B6&amp;"】"&amp;D6</f>
        <v>【SJ06】サウラシュクト エナジーズ</v>
      </c>
      <c r="F6" t="str">
        <f>C6</f>
        <v>【インド】持続可能関連製品（自然由来の製品、リサイクル製品、再利用可能な製品等）の調達【SJ06】</v>
      </c>
    </row>
    <row r="7" spans="1:6" x14ac:dyDescent="0.55000000000000004">
      <c r="A7" s="8" t="s">
        <v>31</v>
      </c>
      <c r="B7" s="8" t="s">
        <v>130</v>
      </c>
      <c r="C7" s="8" t="s">
        <v>139</v>
      </c>
      <c r="D7" s="8" t="s">
        <v>104</v>
      </c>
      <c r="E7" t="str">
        <f>"【"&amp;B7&amp;"】"&amp;D7</f>
        <v>【SJ07】VOGUE合同会社</v>
      </c>
      <c r="F7" t="str">
        <f>C7</f>
        <v>【日本】金属製品、調理器具、革製品の調達【SJ07】</v>
      </c>
    </row>
    <row r="8" spans="1:6" x14ac:dyDescent="0.55000000000000004">
      <c r="A8" s="8" t="s">
        <v>31</v>
      </c>
      <c r="B8" s="8" t="s">
        <v>131</v>
      </c>
      <c r="C8" s="8" t="s">
        <v>140</v>
      </c>
      <c r="D8" s="8" t="s">
        <v>106</v>
      </c>
      <c r="E8" t="str">
        <f t="shared" si="0"/>
        <v>【SJ08】メゾン サトウ パリ</v>
      </c>
      <c r="F8" t="str">
        <f t="shared" si="1"/>
        <v>【フランス】食器、工芸品、金継ぎキットの調達【SJ08】</v>
      </c>
    </row>
    <row r="9" spans="1:6" x14ac:dyDescent="0.55000000000000004">
      <c r="A9" s="8" t="s">
        <v>31</v>
      </c>
      <c r="B9" s="8" t="s">
        <v>132</v>
      </c>
      <c r="C9" s="8" t="s">
        <v>142</v>
      </c>
      <c r="D9" s="8" t="s">
        <v>107</v>
      </c>
      <c r="E9" t="str">
        <f t="shared" si="0"/>
        <v>【SJ09】株式会社ワッツ</v>
      </c>
      <c r="F9" t="str">
        <f t="shared" si="1"/>
        <v>【日本】日本生まれのキャラクター商品の調達【SJ09】</v>
      </c>
    </row>
    <row r="10" spans="1:6" x14ac:dyDescent="0.55000000000000004">
      <c r="A10" s="8" t="s">
        <v>31</v>
      </c>
      <c r="B10" s="8" t="s">
        <v>133</v>
      </c>
      <c r="C10" s="8" t="s">
        <v>141</v>
      </c>
      <c r="D10" s="8" t="s">
        <v>108</v>
      </c>
      <c r="E10" t="str">
        <f t="shared" ref="E10:E16" si="2">"【"&amp;B10&amp;"】"&amp;D10</f>
        <v>【SJ12】シーエーシートレーディング</v>
      </c>
      <c r="F10" t="str">
        <f t="shared" ref="F10:F16" si="3">C10</f>
        <v>【韓国】スキンケア化粧品、健康食品の調達【SJ12】</v>
      </c>
    </row>
    <row r="11" spans="1:6" x14ac:dyDescent="0.55000000000000004">
      <c r="A11" s="8" t="s">
        <v>32</v>
      </c>
      <c r="B11" s="8" t="s">
        <v>109</v>
      </c>
      <c r="C11" s="8" t="s">
        <v>117</v>
      </c>
      <c r="D11" s="8" t="s">
        <v>116</v>
      </c>
      <c r="E11" t="str">
        <f t="shared" si="2"/>
        <v>【J01】ki:ts</v>
      </c>
      <c r="F11" t="str">
        <f t="shared" si="3"/>
        <v>【イギリス】伝統や技を受け継いで作られた日本の伝統工芸品、インテリア雑貨、小物等の調達【J01】</v>
      </c>
    </row>
    <row r="12" spans="1:6" x14ac:dyDescent="0.55000000000000004">
      <c r="A12" s="8" t="s">
        <v>32</v>
      </c>
      <c r="B12" s="8" t="s">
        <v>110</v>
      </c>
      <c r="C12" s="8" t="s">
        <v>118</v>
      </c>
      <c r="D12" s="8" t="s">
        <v>95</v>
      </c>
      <c r="E12" t="str">
        <f t="shared" si="2"/>
        <v>【J02】Lives London Limited.</v>
      </c>
      <c r="F12" t="str">
        <f t="shared" si="3"/>
        <v>【イギリス】日本の高品質な工芸品やデザイン商品の調達【J02】</v>
      </c>
    </row>
    <row r="13" spans="1:6" x14ac:dyDescent="0.55000000000000004">
      <c r="A13" s="8" t="s">
        <v>32</v>
      </c>
      <c r="B13" s="8" t="s">
        <v>111</v>
      </c>
      <c r="C13" s="8" t="s">
        <v>119</v>
      </c>
      <c r="D13" s="8" t="s">
        <v>96</v>
      </c>
      <c r="E13" t="str">
        <f t="shared" si="2"/>
        <v>【J03】愛宕商事株式会社</v>
      </c>
      <c r="F13" t="str">
        <f t="shared" si="3"/>
        <v>【日本】生活雑貨、食品、衛生用品の調達【J03】</v>
      </c>
    </row>
    <row r="14" spans="1:6" x14ac:dyDescent="0.55000000000000004">
      <c r="A14" s="8" t="s">
        <v>32</v>
      </c>
      <c r="B14" s="8" t="s">
        <v>112</v>
      </c>
      <c r="C14" s="8" t="s">
        <v>120</v>
      </c>
      <c r="D14" s="8" t="s">
        <v>33</v>
      </c>
      <c r="E14" t="str">
        <f t="shared" si="2"/>
        <v>【J04】株式会社CHOKA’S</v>
      </c>
      <c r="F14" t="str">
        <f t="shared" si="3"/>
        <v>【日本】食器、ガラスの容器、和紙製の文具、ベビー・キッズ用品等の調達【J04】</v>
      </c>
    </row>
    <row r="15" spans="1:6" x14ac:dyDescent="0.55000000000000004">
      <c r="A15" s="8" t="s">
        <v>32</v>
      </c>
      <c r="B15" s="8" t="s">
        <v>113</v>
      </c>
      <c r="C15" s="8" t="s">
        <v>121</v>
      </c>
      <c r="D15" s="8" t="s">
        <v>94</v>
      </c>
      <c r="E15" t="str">
        <f t="shared" si="2"/>
        <v xml:space="preserve">【J05】株式会社TAPインタートレード </v>
      </c>
      <c r="F15" t="str">
        <f t="shared" si="3"/>
        <v>【日本】コスメ、文房具、アウトドア用品の調達【J05】</v>
      </c>
    </row>
    <row r="16" spans="1:6" x14ac:dyDescent="0.55000000000000004">
      <c r="A16" s="8" t="s">
        <v>32</v>
      </c>
      <c r="B16" s="8" t="s">
        <v>114</v>
      </c>
      <c r="C16" s="8" t="s">
        <v>143</v>
      </c>
      <c r="D16" s="8" t="s">
        <v>122</v>
      </c>
      <c r="E16" t="str">
        <f t="shared" si="2"/>
        <v>【J06】株式会社プレミアデザイン</v>
      </c>
      <c r="F16" t="str">
        <f t="shared" si="3"/>
        <v>【日本】食器、刃物、風呂敷、お香などの小物・雑貨、抹茶の粉の調達【J06】</v>
      </c>
    </row>
    <row r="17" spans="1:6" x14ac:dyDescent="0.55000000000000004">
      <c r="A17" s="8" t="s">
        <v>32</v>
      </c>
      <c r="B17" s="8" t="s">
        <v>115</v>
      </c>
      <c r="C17" s="8" t="s">
        <v>123</v>
      </c>
      <c r="D17" s="8" t="s">
        <v>124</v>
      </c>
      <c r="E17" t="str">
        <f t="shared" si="0"/>
        <v>【J07】株式会社ワイ・ヨット</v>
      </c>
      <c r="F17" t="str">
        <f t="shared" si="1"/>
        <v>【日本】調理器具、お茶関係の器具の調達【J07】</v>
      </c>
    </row>
  </sheetData>
  <phoneticPr fontId="5"/>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5"/>
  <sheetViews>
    <sheetView zoomScale="85" zoomScaleNormal="85" workbookViewId="0">
      <selection activeCell="B1" sqref="B1"/>
    </sheetView>
  </sheetViews>
  <sheetFormatPr defaultRowHeight="18" x14ac:dyDescent="0.55000000000000004"/>
  <cols>
    <col min="1" max="1" width="31.1640625" customWidth="1"/>
    <col min="2" max="2" width="97.58203125" customWidth="1"/>
    <col min="3" max="3" width="31.1640625" customWidth="1"/>
    <col min="4" max="4" width="97.58203125" customWidth="1"/>
  </cols>
  <sheetData>
    <row r="1" spans="1:4" x14ac:dyDescent="0.55000000000000004">
      <c r="A1" s="1" t="s">
        <v>0</v>
      </c>
      <c r="B1" s="2"/>
      <c r="C1" s="1" t="s">
        <v>44</v>
      </c>
      <c r="D1" s="30" t="str">
        <f>IF(B1&lt;&gt;"",B1,"")</f>
        <v/>
      </c>
    </row>
    <row r="2" spans="1:4" x14ac:dyDescent="0.55000000000000004">
      <c r="A2" s="1" t="s">
        <v>1</v>
      </c>
      <c r="B2" s="29" t="s">
        <v>2</v>
      </c>
      <c r="C2" s="1" t="s">
        <v>48</v>
      </c>
      <c r="D2" s="30" t="str">
        <f t="shared" ref="D2:D23" si="0">IF(B2&lt;&gt;"",B2,"")</f>
        <v>NE0000000011744</v>
      </c>
    </row>
    <row r="3" spans="1:4" x14ac:dyDescent="0.55000000000000004">
      <c r="A3" s="1" t="s">
        <v>3</v>
      </c>
      <c r="B3" s="29" t="s">
        <v>4</v>
      </c>
      <c r="C3" s="1" t="s">
        <v>47</v>
      </c>
      <c r="D3" s="30" t="str">
        <f t="shared" si="0"/>
        <v>協業</v>
      </c>
    </row>
    <row r="4" spans="1:4" x14ac:dyDescent="0.55000000000000004">
      <c r="A4" s="1" t="s">
        <v>5</v>
      </c>
      <c r="B4" s="2" t="e">
        <f>IF('申込書（提案書）'!B8&lt;&gt;"",'申込書（提案書）'!B8,"")</f>
        <v>#N/A</v>
      </c>
      <c r="C4" s="1" t="s">
        <v>45</v>
      </c>
      <c r="D4" s="30" t="e">
        <f t="shared" si="0"/>
        <v>#N/A</v>
      </c>
    </row>
    <row r="5" spans="1:4" x14ac:dyDescent="0.55000000000000004">
      <c r="A5" s="1" t="s">
        <v>6</v>
      </c>
      <c r="B5" s="2">
        <f>IF('申込書（提案書）'!B9&lt;&gt;"",'申込書（提案書）'!B9,"")</f>
        <v>46029</v>
      </c>
      <c r="C5" s="1" t="s">
        <v>46</v>
      </c>
      <c r="D5" s="30">
        <f t="shared" si="0"/>
        <v>46029</v>
      </c>
    </row>
    <row r="6" spans="1:4" x14ac:dyDescent="0.55000000000000004">
      <c r="A6" s="1" t="s">
        <v>7</v>
      </c>
      <c r="B6" s="2"/>
      <c r="C6" s="1" t="s">
        <v>50</v>
      </c>
      <c r="D6" s="30" t="str">
        <f t="shared" si="0"/>
        <v/>
      </c>
    </row>
    <row r="7" spans="1:4" x14ac:dyDescent="0.55000000000000004">
      <c r="A7" s="1" t="s">
        <v>8</v>
      </c>
      <c r="B7" s="2" t="s">
        <v>9</v>
      </c>
      <c r="C7" s="1" t="s">
        <v>49</v>
      </c>
      <c r="D7" s="30" t="str">
        <f t="shared" si="0"/>
        <v/>
      </c>
    </row>
    <row r="8" spans="1:4" x14ac:dyDescent="0.55000000000000004">
      <c r="A8" s="1" t="s">
        <v>10</v>
      </c>
      <c r="B8" s="2"/>
      <c r="C8" s="1" t="s">
        <v>51</v>
      </c>
      <c r="D8" s="30" t="str">
        <f t="shared" si="0"/>
        <v/>
      </c>
    </row>
    <row r="9" spans="1:4" x14ac:dyDescent="0.55000000000000004">
      <c r="A9" s="1" t="s">
        <v>11</v>
      </c>
      <c r="B9" s="2" t="str">
        <f>IF('申込書（提案書）'!B7&lt;&gt;"",'申込書（提案書）'!B7,"")</f>
        <v/>
      </c>
      <c r="C9" s="1" t="s">
        <v>53</v>
      </c>
      <c r="D9" s="30" t="str">
        <f t="shared" si="0"/>
        <v/>
      </c>
    </row>
    <row r="10" spans="1:4" x14ac:dyDescent="0.55000000000000004">
      <c r="A10" s="1" t="s">
        <v>12</v>
      </c>
      <c r="B10" s="2" t="str">
        <f>IF('申込書（提案書）'!B15&lt;&gt;"",'申込書（提案書）'!B15,"")</f>
        <v/>
      </c>
      <c r="C10" s="1" t="s">
        <v>41</v>
      </c>
      <c r="D10" s="30" t="str">
        <f t="shared" si="0"/>
        <v/>
      </c>
    </row>
    <row r="11" spans="1:4" x14ac:dyDescent="0.55000000000000004">
      <c r="A11" s="1" t="s">
        <v>13</v>
      </c>
      <c r="B11" s="2" t="str">
        <f>IF('申込書（提案書）'!B16&lt;&gt;"",'申込書（提案書）'!B16,"")</f>
        <v/>
      </c>
      <c r="C11" s="1" t="s">
        <v>52</v>
      </c>
      <c r="D11" s="30" t="str">
        <f t="shared" si="0"/>
        <v/>
      </c>
    </row>
    <row r="12" spans="1:4" x14ac:dyDescent="0.55000000000000004">
      <c r="A12" s="1" t="s">
        <v>14</v>
      </c>
      <c r="B12" s="2" t="str">
        <f>IF('申込書（提案書）'!B17&lt;&gt;"",'申込書（提案書）'!B17,"")</f>
        <v/>
      </c>
      <c r="C12" s="1" t="s">
        <v>45</v>
      </c>
      <c r="D12" s="30" t="str">
        <f t="shared" si="0"/>
        <v/>
      </c>
    </row>
    <row r="13" spans="1:4" x14ac:dyDescent="0.55000000000000004">
      <c r="A13" s="1" t="s">
        <v>15</v>
      </c>
      <c r="B13" s="2" t="str">
        <f>IF('申込書（提案書）'!B18&lt;&gt;"",'申込書（提案書）'!B18,"")</f>
        <v/>
      </c>
      <c r="C13" s="1" t="s">
        <v>60</v>
      </c>
      <c r="D13" s="30" t="str">
        <f t="shared" si="0"/>
        <v/>
      </c>
    </row>
    <row r="14" spans="1:4" x14ac:dyDescent="0.55000000000000004">
      <c r="A14" s="1" t="s">
        <v>16</v>
      </c>
      <c r="B14" s="2" t="str">
        <f>IF('申込書（提案書）'!B19&lt;&gt;"",'申込書（提案書）'!B19,"")</f>
        <v/>
      </c>
      <c r="C14" s="1" t="s">
        <v>54</v>
      </c>
      <c r="D14" s="30" t="str">
        <f t="shared" si="0"/>
        <v/>
      </c>
    </row>
    <row r="15" spans="1:4" x14ac:dyDescent="0.55000000000000004">
      <c r="A15" s="1" t="s">
        <v>17</v>
      </c>
      <c r="B15" s="2" t="str">
        <f>IF('申込書（提案書）'!B20&lt;&gt;"",'申込書（提案書）'!B20,"")</f>
        <v/>
      </c>
      <c r="C15" s="1" t="s">
        <v>55</v>
      </c>
      <c r="D15" s="30" t="str">
        <f t="shared" si="0"/>
        <v/>
      </c>
    </row>
    <row r="16" spans="1:4" x14ac:dyDescent="0.55000000000000004">
      <c r="A16" s="1" t="s">
        <v>18</v>
      </c>
      <c r="B16" s="2" t="str">
        <f>IF('申込書（提案書）'!B21&lt;&gt;"",'申込書（提案書）'!B21,"")</f>
        <v/>
      </c>
      <c r="C16" s="1" t="s">
        <v>56</v>
      </c>
      <c r="D16" s="30" t="str">
        <f t="shared" si="0"/>
        <v/>
      </c>
    </row>
    <row r="17" spans="1:4" x14ac:dyDescent="0.55000000000000004">
      <c r="A17" s="1" t="s">
        <v>19</v>
      </c>
      <c r="B17" s="2" t="str">
        <f>IF('申込書（提案書）'!B22&lt;&gt;"",'申込書（提案書）'!B22,"")</f>
        <v/>
      </c>
      <c r="C17" s="1" t="s">
        <v>19</v>
      </c>
      <c r="D17" s="30" t="str">
        <f t="shared" si="0"/>
        <v/>
      </c>
    </row>
    <row r="18" spans="1:4" x14ac:dyDescent="0.55000000000000004">
      <c r="A18" s="1" t="s">
        <v>20</v>
      </c>
      <c r="B18" s="2" t="str">
        <f>IF('申込書（提案書）'!B23&lt;&gt;"",'申込書（提案書）'!B23,"")</f>
        <v/>
      </c>
      <c r="C18" s="1" t="s">
        <v>20</v>
      </c>
      <c r="D18" s="30" t="str">
        <f t="shared" si="0"/>
        <v/>
      </c>
    </row>
    <row r="19" spans="1:4" x14ac:dyDescent="0.55000000000000004">
      <c r="A19" s="1" t="s">
        <v>21</v>
      </c>
      <c r="B19" s="2" t="str">
        <f>IF('申込書（提案書）'!B26&lt;&gt;"",'申込書（提案書）'!B26,"")</f>
        <v/>
      </c>
      <c r="C19" s="1" t="s">
        <v>42</v>
      </c>
      <c r="D19" s="30" t="str">
        <f t="shared" si="0"/>
        <v/>
      </c>
    </row>
    <row r="20" spans="1:4" x14ac:dyDescent="0.55000000000000004">
      <c r="A20" s="1" t="s">
        <v>22</v>
      </c>
      <c r="B20" s="2" t="str">
        <f>IF('申込書（提案書）'!B27&lt;&gt;"",'申込書（提案書）'!B27,"")</f>
        <v/>
      </c>
      <c r="C20" s="1" t="s">
        <v>43</v>
      </c>
      <c r="D20" s="30" t="str">
        <f t="shared" si="0"/>
        <v/>
      </c>
    </row>
    <row r="21" spans="1:4" x14ac:dyDescent="0.55000000000000004">
      <c r="A21" s="1" t="s">
        <v>23</v>
      </c>
      <c r="B21" s="2" t="str">
        <f>IF('申込書（提案書）'!B28&lt;&gt;"",'申込書（提案書）'!B28,"")</f>
        <v/>
      </c>
      <c r="C21" s="1" t="s">
        <v>58</v>
      </c>
      <c r="D21" s="30" t="str">
        <f t="shared" si="0"/>
        <v/>
      </c>
    </row>
    <row r="22" spans="1:4" x14ac:dyDescent="0.55000000000000004">
      <c r="A22" s="1" t="s">
        <v>24</v>
      </c>
      <c r="B22" s="2" t="str">
        <f>IF('申込書（提案書）'!B29&lt;&gt;"",'申込書（提案書）'!B29,"")</f>
        <v/>
      </c>
      <c r="C22" s="1" t="s">
        <v>57</v>
      </c>
      <c r="D22" s="30" t="str">
        <f t="shared" si="0"/>
        <v/>
      </c>
    </row>
    <row r="23" spans="1:4" x14ac:dyDescent="0.55000000000000004">
      <c r="A23" s="1" t="s">
        <v>25</v>
      </c>
      <c r="B23" s="4"/>
      <c r="C23" s="1" t="s">
        <v>59</v>
      </c>
      <c r="D23" s="30" t="str">
        <f t="shared" si="0"/>
        <v/>
      </c>
    </row>
    <row r="25" spans="1:4" x14ac:dyDescent="0.55000000000000004">
      <c r="A25" s="3" t="s">
        <v>26</v>
      </c>
      <c r="C25" s="3" t="s">
        <v>26</v>
      </c>
    </row>
  </sheetData>
  <sheetProtection algorithmName="SHA-512" hashValue="S4SVL3n1U9fMxKHgmvsVAbE/G8Dc7HoSb1/0InCwnvGyMIvD3GW1WqdY5z1L8hCT1Nlm1uusFh1liCctBP/mOQ==" saltValue="XrZbk300/TT5/t7dARxpfw==" spinCount="100000" sheet="1" objects="1" scenarios="1"/>
  <phoneticPr fontId="5"/>
  <pageMargins left="0.7" right="0.7" top="0.75" bottom="0.75" header="0.3" footer="0.3"/>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申込書（提案書）</vt:lpstr>
      <vt:lpstr>写真添付シート</vt:lpstr>
      <vt:lpstr>提案付属資料添付シート</vt:lpstr>
      <vt:lpstr>同意事項・留意事項</vt:lpstr>
      <vt:lpstr>Sheet1</vt:lpstr>
      <vt:lpstr>Sheet2</vt:lpstr>
      <vt:lpstr>写真添付シート!Print_Area</vt:lpstr>
      <vt:lpstr>'申込書（提案書）'!Print_Area</vt:lpstr>
      <vt:lpstr>提案付属資料添付シート!Print_Area</vt:lpstr>
      <vt:lpstr>同意事項・留意事項!Print_Area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石坂　綾菜（海外業務推進部）</cp:lastModifiedBy>
  <cp:lastPrinted>2024-10-31T03:11:08Z</cp:lastPrinted>
  <dcterms:created xsi:type="dcterms:W3CDTF">2023-10-13T12:50:27Z</dcterms:created>
  <dcterms:modified xsi:type="dcterms:W3CDTF">2025-12-10T07:10:04Z</dcterms:modified>
</cp:coreProperties>
</file>